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CUE\Institucional\CNFSI\2024\Difusión\Material enviado a difusión\"/>
    </mc:Choice>
  </mc:AlternateContent>
  <bookViews>
    <workbookView xWindow="28680" yWindow="-120" windowWidth="29040" windowHeight="15840" tabRatio="890"/>
  </bookViews>
  <sheets>
    <sheet name="Lista Tablas" sheetId="3" r:id="rId1"/>
    <sheet name="Tabla 1 (año 1995)" sheetId="38" r:id="rId2"/>
    <sheet name="Tabla 2 (año 1996)" sheetId="39" r:id="rId3"/>
    <sheet name="Tabla 3 (año 1997)" sheetId="40" r:id="rId4"/>
    <sheet name="Tabla 4 (año 1998)" sheetId="41" r:id="rId5"/>
    <sheet name="Tabla 5 (año 1999)" sheetId="19" r:id="rId6"/>
    <sheet name="Tabla 6 (año 2000)" sheetId="20" r:id="rId7"/>
    <sheet name="Tabla 7 (año 2001)" sheetId="21" r:id="rId8"/>
    <sheet name="Tabla 8 (año 2002)" sheetId="22" r:id="rId9"/>
    <sheet name="Tabla 9 (año 2003)" sheetId="23" r:id="rId10"/>
    <sheet name="Tabla 10 (año 2004)" sheetId="17" r:id="rId11"/>
    <sheet name="Tabla 11 (año 2005)" sheetId="24" r:id="rId12"/>
    <sheet name="Tabla 12 (año 2006)" sheetId="25" r:id="rId13"/>
    <sheet name="Tabla 13 (año 2007)" sheetId="26" r:id="rId14"/>
    <sheet name="Tabla 14 (año 2008)" sheetId="27" r:id="rId15"/>
    <sheet name="Tabla 15 (año 2009)" sheetId="28" r:id="rId16"/>
    <sheet name="Tabla 16 (año 2010)" sheetId="29" r:id="rId17"/>
    <sheet name="Tabla 17 (año 2011)" sheetId="30" r:id="rId18"/>
    <sheet name="Tabla 18 (año 2012)" sheetId="32" r:id="rId19"/>
    <sheet name="Tabla 19 (año 2013)" sheetId="33" r:id="rId20"/>
    <sheet name="Tabla 20 (año 2014)" sheetId="34" r:id="rId21"/>
    <sheet name="Tabla 21 (año 2015)" sheetId="35" r:id="rId22"/>
    <sheet name="Tabla 22 (año 2016)" sheetId="36" r:id="rId23"/>
    <sheet name="Tabla 23 (año 2017)" sheetId="37" r:id="rId24"/>
    <sheet name="Tabla 24 (año 2018)" sheetId="42" r:id="rId25"/>
    <sheet name="Tabla 25 (año 2019)" sheetId="43" r:id="rId26"/>
    <sheet name="Tabla 26 (año 2020)" sheetId="44" r:id="rId27"/>
    <sheet name="Tabla 27 (año 2021)" sheetId="45" r:id="rId28"/>
    <sheet name="Tabla 28 (año 2022)" sheetId="46" r:id="rId29"/>
    <sheet name="Tabla 29 (año 2023)" sheetId="47" r:id="rId30"/>
    <sheet name="Tabla 30 (año 2024)" sheetId="48" r:id="rId31"/>
  </sheets>
  <definedNames>
    <definedName name="_xlnm.Print_Area" localSheetId="1">'Tabla 1 (año 1995)'!$A$1:$Z$81</definedName>
    <definedName name="_xlnm.Print_Area" localSheetId="10">'Tabla 10 (año 2004)'!$A$1:$AA$7</definedName>
    <definedName name="_xlnm.Print_Area" localSheetId="11">'Tabla 11 (año 2005)'!$A$1:$AA$7</definedName>
    <definedName name="_xlnm.Print_Area" localSheetId="12">'Tabla 12 (año 2006)'!$A$1:$AA$7</definedName>
    <definedName name="_xlnm.Print_Area" localSheetId="13">'Tabla 13 (año 2007)'!$A$1:$AA$7</definedName>
    <definedName name="_xlnm.Print_Area" localSheetId="14">'Tabla 14 (año 2008)'!$A$1:$AA$7</definedName>
    <definedName name="_xlnm.Print_Area" localSheetId="15">'Tabla 15 (año 2009)'!$A$1:$AA$7</definedName>
    <definedName name="_xlnm.Print_Area" localSheetId="16">'Tabla 16 (año 2010)'!$A$1:$AA$7</definedName>
    <definedName name="_xlnm.Print_Area" localSheetId="17">'Tabla 17 (año 2011)'!$A$1:$AA$7</definedName>
    <definedName name="_xlnm.Print_Area" localSheetId="18">'Tabla 18 (año 2012)'!$A$1:$AA$84</definedName>
    <definedName name="_xlnm.Print_Area" localSheetId="19">'Tabla 19 (año 2013)'!$A$1:$AA$84</definedName>
    <definedName name="_xlnm.Print_Area" localSheetId="2">'Tabla 2 (año 1996)'!$A$1:$AA$7</definedName>
    <definedName name="_xlnm.Print_Area" localSheetId="20">'Tabla 20 (año 2014)'!$A$1:$AA$84</definedName>
    <definedName name="_xlnm.Print_Area" localSheetId="3">'Tabla 3 (año 1997)'!$A$1:$AA$7</definedName>
    <definedName name="_xlnm.Print_Area" localSheetId="4">'Tabla 4 (año 1998)'!$A$1:$AA$7</definedName>
    <definedName name="_xlnm.Print_Area" localSheetId="5">'Tabla 5 (año 1999)'!$A$1:$Z$81</definedName>
    <definedName name="_xlnm.Print_Area" localSheetId="6">'Tabla 6 (año 2000)'!$A$1:$AA$7</definedName>
    <definedName name="_xlnm.Print_Area" localSheetId="7">'Tabla 7 (año 2001)'!$A$1:$AA$7</definedName>
    <definedName name="_xlnm.Print_Area" localSheetId="8">'Tabla 8 (año 2002)'!$A$1:$AA$7</definedName>
    <definedName name="_xlnm.Print_Area" localSheetId="9">'Tabla 9 (año 2003)'!$A$1:$AA$7</definedName>
    <definedName name="_xlnm.Print_Titles" localSheetId="1">'Tabla 1 (año 1995)'!$2:$7</definedName>
    <definedName name="_xlnm.Print_Titles" localSheetId="10">'Tabla 10 (año 2004)'!$2:$7</definedName>
    <definedName name="_xlnm.Print_Titles" localSheetId="11">'Tabla 11 (año 2005)'!$2:$7</definedName>
    <definedName name="_xlnm.Print_Titles" localSheetId="12">'Tabla 12 (año 2006)'!$2:$7</definedName>
    <definedName name="_xlnm.Print_Titles" localSheetId="13">'Tabla 13 (año 2007)'!$2:$7</definedName>
    <definedName name="_xlnm.Print_Titles" localSheetId="14">'Tabla 14 (año 2008)'!$2:$7</definedName>
    <definedName name="_xlnm.Print_Titles" localSheetId="15">'Tabla 15 (año 2009)'!$2:$7</definedName>
    <definedName name="_xlnm.Print_Titles" localSheetId="16">'Tabla 16 (año 2010)'!$2:$7</definedName>
    <definedName name="_xlnm.Print_Titles" localSheetId="17">'Tabla 17 (año 2011)'!$2:$7</definedName>
    <definedName name="_xlnm.Print_Titles" localSheetId="18">'Tabla 18 (año 2012)'!$2:$7</definedName>
    <definedName name="_xlnm.Print_Titles" localSheetId="19">'Tabla 19 (año 2013)'!$2:$7</definedName>
    <definedName name="_xlnm.Print_Titles" localSheetId="2">'Tabla 2 (año 1996)'!$2:$7</definedName>
    <definedName name="_xlnm.Print_Titles" localSheetId="20">'Tabla 20 (año 2014)'!$2:$7</definedName>
    <definedName name="_xlnm.Print_Titles" localSheetId="3">'Tabla 3 (año 1997)'!$2:$7</definedName>
    <definedName name="_xlnm.Print_Titles" localSheetId="4">'Tabla 4 (año 1998)'!$2:$7</definedName>
    <definedName name="_xlnm.Print_Titles" localSheetId="5">'Tabla 5 (año 1999)'!$2:$7</definedName>
    <definedName name="_xlnm.Print_Titles" localSheetId="6">'Tabla 6 (año 2000)'!$2:$7</definedName>
    <definedName name="_xlnm.Print_Titles" localSheetId="7">'Tabla 7 (año 2001)'!$2:$7</definedName>
    <definedName name="_xlnm.Print_Titles" localSheetId="8">'Tabla 8 (año 2002)'!$2:$7</definedName>
    <definedName name="_xlnm.Print_Titles" localSheetId="9">'Tabla 9 (año 2003)'!$2:$7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8" i="48" l="1"/>
  <c r="Y78" i="48" s="1"/>
  <c r="C77" i="48"/>
  <c r="X76" i="48"/>
  <c r="Y76" i="48" s="1"/>
  <c r="X75" i="48"/>
  <c r="Y75" i="48" s="1"/>
  <c r="Y71" i="48"/>
  <c r="Y69" i="48"/>
  <c r="C56" i="48"/>
  <c r="C55" i="48"/>
  <c r="C54" i="48"/>
  <c r="Y53" i="48"/>
  <c r="C53" i="48"/>
  <c r="X52" i="48"/>
  <c r="Y52" i="48" s="1"/>
  <c r="C51" i="48"/>
  <c r="Y48" i="48"/>
  <c r="C48" i="48"/>
  <c r="Y47" i="48"/>
  <c r="C47" i="48"/>
  <c r="Y46" i="48"/>
  <c r="C46" i="48"/>
  <c r="V50" i="48"/>
  <c r="Y50" i="48" s="1"/>
  <c r="U50" i="48"/>
  <c r="T50" i="48"/>
  <c r="S50" i="48"/>
  <c r="R50" i="48"/>
  <c r="Q50" i="48"/>
  <c r="C45" i="48"/>
  <c r="V49" i="48"/>
  <c r="Y49" i="48" s="1"/>
  <c r="U49" i="48"/>
  <c r="T49" i="48"/>
  <c r="S49" i="48"/>
  <c r="R49" i="48"/>
  <c r="Q49" i="48"/>
  <c r="C44" i="48"/>
  <c r="C42" i="48"/>
  <c r="Y38" i="48"/>
  <c r="C38" i="48"/>
  <c r="Y36" i="48"/>
  <c r="C36" i="48"/>
  <c r="Y34" i="48"/>
  <c r="C34" i="48"/>
  <c r="Y33" i="48"/>
  <c r="C33" i="48"/>
  <c r="Y32" i="48"/>
  <c r="C32" i="48"/>
  <c r="Y31" i="48"/>
  <c r="C31" i="48"/>
  <c r="C30" i="48"/>
  <c r="C29" i="48"/>
  <c r="C28" i="48"/>
  <c r="Y27" i="48"/>
  <c r="Y26" i="48"/>
  <c r="C26" i="48"/>
  <c r="Y25" i="48"/>
  <c r="C25" i="48"/>
  <c r="C24" i="48"/>
  <c r="Y23" i="48"/>
  <c r="C23" i="48"/>
  <c r="Y22" i="48"/>
  <c r="C21" i="48"/>
  <c r="Y20" i="48"/>
  <c r="X19" i="48"/>
  <c r="Y19" i="48" s="1"/>
  <c r="Y18" i="48"/>
  <c r="C22" i="48"/>
  <c r="C20" i="48"/>
  <c r="Y81" i="48"/>
  <c r="Y80" i="48"/>
  <c r="X79" i="48"/>
  <c r="Y79" i="48" s="1"/>
  <c r="Y77" i="48"/>
  <c r="Y51" i="48"/>
  <c r="Y43" i="48"/>
  <c r="C43" i="48"/>
  <c r="Y24" i="48"/>
  <c r="C22" i="47"/>
  <c r="C20" i="47"/>
  <c r="X79" i="47"/>
  <c r="Y79" i="47" s="1"/>
  <c r="X78" i="47"/>
  <c r="Y78" i="47" s="1"/>
  <c r="C77" i="47"/>
  <c r="C76" i="47"/>
  <c r="X75" i="47"/>
  <c r="Y75" i="47" s="1"/>
  <c r="Y53" i="47"/>
  <c r="Y48" i="47"/>
  <c r="Y47" i="47"/>
  <c r="Y46" i="47"/>
  <c r="V50" i="47"/>
  <c r="Y50" i="47" s="1"/>
  <c r="U50" i="47"/>
  <c r="T50" i="47"/>
  <c r="S50" i="47"/>
  <c r="R50" i="47"/>
  <c r="V49" i="47"/>
  <c r="Y49" i="47" s="1"/>
  <c r="U49" i="47"/>
  <c r="T49" i="47"/>
  <c r="S49" i="47"/>
  <c r="R49" i="47"/>
  <c r="Q49" i="47"/>
  <c r="Y38" i="47"/>
  <c r="Y36" i="47"/>
  <c r="Y34" i="47"/>
  <c r="Y33" i="47"/>
  <c r="Y32" i="47"/>
  <c r="Y31" i="47"/>
  <c r="Y26" i="47"/>
  <c r="Y25" i="47"/>
  <c r="Y23" i="47"/>
  <c r="Y22" i="47"/>
  <c r="Y20" i="47"/>
  <c r="C56" i="47"/>
  <c r="C55" i="47"/>
  <c r="C54" i="47"/>
  <c r="C53" i="47"/>
  <c r="X52" i="47"/>
  <c r="Y52" i="47" s="1"/>
  <c r="C51" i="47"/>
  <c r="C48" i="47"/>
  <c r="C47" i="47"/>
  <c r="C46" i="47"/>
  <c r="C45" i="47"/>
  <c r="C44" i="47"/>
  <c r="C38" i="47"/>
  <c r="C36" i="47"/>
  <c r="C34" i="47"/>
  <c r="C33" i="47"/>
  <c r="C32" i="47"/>
  <c r="C31" i="47"/>
  <c r="C30" i="47"/>
  <c r="C29" i="47"/>
  <c r="C28" i="47"/>
  <c r="C26" i="47"/>
  <c r="C25" i="47"/>
  <c r="C24" i="47"/>
  <c r="C23" i="47"/>
  <c r="C21" i="47"/>
  <c r="X19" i="47"/>
  <c r="Y19" i="47" s="1"/>
  <c r="Y18" i="47"/>
  <c r="X79" i="46"/>
  <c r="Y79" i="46" s="1"/>
  <c r="X78" i="46"/>
  <c r="Y78" i="46" s="1"/>
  <c r="C77" i="46"/>
  <c r="C76" i="46"/>
  <c r="C75" i="46"/>
  <c r="Y69" i="46"/>
  <c r="Y53" i="46"/>
  <c r="Y48" i="46"/>
  <c r="Y47" i="46"/>
  <c r="Y46" i="46"/>
  <c r="V50" i="46"/>
  <c r="Y50" i="46" s="1"/>
  <c r="U50" i="46"/>
  <c r="T50" i="46"/>
  <c r="S50" i="46"/>
  <c r="R50" i="46"/>
  <c r="Q50" i="46"/>
  <c r="Y44" i="46"/>
  <c r="U49" i="46"/>
  <c r="T49" i="46"/>
  <c r="S49" i="46"/>
  <c r="R49" i="46"/>
  <c r="Q49" i="46"/>
  <c r="Y38" i="46"/>
  <c r="Y36" i="46"/>
  <c r="Y34" i="46"/>
  <c r="Y33" i="46"/>
  <c r="Y32" i="46"/>
  <c r="Y31" i="46"/>
  <c r="Y26" i="46"/>
  <c r="Y25" i="46"/>
  <c r="Y23" i="46"/>
  <c r="Y22" i="46"/>
  <c r="Y20" i="46"/>
  <c r="C56" i="46"/>
  <c r="C55" i="46"/>
  <c r="C54" i="46"/>
  <c r="C53" i="46"/>
  <c r="X52" i="46"/>
  <c r="Y52" i="46" s="1"/>
  <c r="C51" i="46"/>
  <c r="C48" i="46"/>
  <c r="C47" i="46"/>
  <c r="C46" i="46"/>
  <c r="C45" i="46"/>
  <c r="C44" i="46"/>
  <c r="C38" i="46"/>
  <c r="C36" i="46"/>
  <c r="C34" i="46"/>
  <c r="C33" i="46"/>
  <c r="C32" i="46"/>
  <c r="C31" i="46"/>
  <c r="C29" i="46"/>
  <c r="C28" i="46"/>
  <c r="C26" i="46"/>
  <c r="C25" i="46"/>
  <c r="C23" i="46"/>
  <c r="C21" i="46"/>
  <c r="C19" i="46"/>
  <c r="D18" i="46"/>
  <c r="C18" i="46" s="1"/>
  <c r="Y69" i="47"/>
  <c r="Q50" i="47"/>
  <c r="C30" i="46"/>
  <c r="C24" i="46"/>
  <c r="Y81" i="47"/>
  <c r="Y80" i="47"/>
  <c r="Y77" i="47"/>
  <c r="Y51" i="47"/>
  <c r="Y24" i="47"/>
  <c r="Y81" i="46"/>
  <c r="Y80" i="46"/>
  <c r="Y77" i="46"/>
  <c r="Y51" i="46"/>
  <c r="Y24" i="46"/>
  <c r="Y42" i="48" l="1"/>
  <c r="C76" i="48"/>
  <c r="Y73" i="48"/>
  <c r="C81" i="47"/>
  <c r="Y74" i="48"/>
  <c r="Y43" i="46"/>
  <c r="C35" i="48"/>
  <c r="Y35" i="48"/>
  <c r="D18" i="48"/>
  <c r="C18" i="48" s="1"/>
  <c r="Y40" i="48"/>
  <c r="K74" i="48"/>
  <c r="Y45" i="48"/>
  <c r="C52" i="48"/>
  <c r="Y29" i="48"/>
  <c r="J74" i="48"/>
  <c r="Y28" i="48"/>
  <c r="Y21" i="47"/>
  <c r="H74" i="48"/>
  <c r="G74" i="48"/>
  <c r="C27" i="48"/>
  <c r="Y30" i="48"/>
  <c r="C40" i="48"/>
  <c r="Y21" i="48"/>
  <c r="C19" i="48"/>
  <c r="Y29" i="46"/>
  <c r="Y27" i="47"/>
  <c r="Y74" i="47"/>
  <c r="C75" i="48"/>
  <c r="C81" i="48"/>
  <c r="C41" i="48"/>
  <c r="C78" i="48"/>
  <c r="C80" i="48"/>
  <c r="Y72" i="48"/>
  <c r="C79" i="48"/>
  <c r="Y41" i="48"/>
  <c r="I74" i="48"/>
  <c r="Y44" i="48"/>
  <c r="E74" i="48"/>
  <c r="F74" i="48"/>
  <c r="C42" i="46"/>
  <c r="Y27" i="46"/>
  <c r="Y74" i="46"/>
  <c r="Y29" i="47"/>
  <c r="Y41" i="47"/>
  <c r="Y73" i="47"/>
  <c r="C35" i="47"/>
  <c r="C42" i="47"/>
  <c r="Y35" i="47"/>
  <c r="C80" i="47"/>
  <c r="C41" i="47"/>
  <c r="Y30" i="47"/>
  <c r="Y42" i="47"/>
  <c r="Y40" i="47"/>
  <c r="Y43" i="47"/>
  <c r="Y44" i="47"/>
  <c r="C40" i="47"/>
  <c r="C43" i="47"/>
  <c r="Y28" i="47"/>
  <c r="X76" i="47"/>
  <c r="Y76" i="47" s="1"/>
  <c r="D18" i="47"/>
  <c r="C18" i="47" s="1"/>
  <c r="Y72" i="47"/>
  <c r="C27" i="47"/>
  <c r="K74" i="47"/>
  <c r="J74" i="47"/>
  <c r="C78" i="47"/>
  <c r="I74" i="47"/>
  <c r="C79" i="47"/>
  <c r="H74" i="47"/>
  <c r="G74" i="47"/>
  <c r="H74" i="46"/>
  <c r="Y73" i="46"/>
  <c r="E74" i="47"/>
  <c r="F74" i="47"/>
  <c r="C52" i="47"/>
  <c r="C75" i="47"/>
  <c r="Y71" i="47"/>
  <c r="Y45" i="47"/>
  <c r="C19" i="47"/>
  <c r="Y72" i="46"/>
  <c r="X19" i="46"/>
  <c r="Y19" i="46" s="1"/>
  <c r="K74" i="46"/>
  <c r="C35" i="46"/>
  <c r="C41" i="46"/>
  <c r="C52" i="46"/>
  <c r="Y28" i="46"/>
  <c r="Y35" i="46"/>
  <c r="Y42" i="46"/>
  <c r="I74" i="46"/>
  <c r="C80" i="46"/>
  <c r="C27" i="46"/>
  <c r="Y30" i="46"/>
  <c r="C40" i="46"/>
  <c r="Y41" i="46"/>
  <c r="C43" i="46"/>
  <c r="C81" i="46"/>
  <c r="Y18" i="46"/>
  <c r="G74" i="46"/>
  <c r="C78" i="46"/>
  <c r="Y40" i="46"/>
  <c r="J74" i="46"/>
  <c r="E74" i="46"/>
  <c r="F74" i="46"/>
  <c r="C79" i="46"/>
  <c r="Y45" i="46"/>
  <c r="Y71" i="46"/>
  <c r="X75" i="46"/>
  <c r="Y75" i="46" s="1"/>
  <c r="V49" i="46"/>
  <c r="Y49" i="46" s="1"/>
  <c r="X76" i="46"/>
  <c r="Y76" i="46" s="1"/>
  <c r="C74" i="47" l="1"/>
  <c r="C74" i="48"/>
  <c r="C74" i="46"/>
  <c r="X79" i="45"/>
  <c r="Y79" i="45" s="1"/>
  <c r="C77" i="45"/>
  <c r="X75" i="45"/>
  <c r="Y75" i="45" s="1"/>
  <c r="Y45" i="45"/>
  <c r="S50" i="45"/>
  <c r="Y44" i="45"/>
  <c r="U49" i="45"/>
  <c r="Q49" i="45"/>
  <c r="Y40" i="45"/>
  <c r="Y34" i="45"/>
  <c r="Y32" i="45"/>
  <c r="Y31" i="45"/>
  <c r="Y26" i="45"/>
  <c r="C56" i="45"/>
  <c r="C54" i="45"/>
  <c r="C51" i="45"/>
  <c r="C48" i="45"/>
  <c r="C47" i="45"/>
  <c r="C46" i="45"/>
  <c r="C44" i="45"/>
  <c r="C36" i="45"/>
  <c r="C34" i="45"/>
  <c r="C33" i="45"/>
  <c r="C28" i="45"/>
  <c r="C26" i="45"/>
  <c r="C24" i="45"/>
  <c r="C21" i="45"/>
  <c r="C19" i="45"/>
  <c r="D18" i="45"/>
  <c r="C18" i="45" s="1"/>
  <c r="Y81" i="45"/>
  <c r="Y80" i="45"/>
  <c r="C80" i="45"/>
  <c r="X78" i="45"/>
  <c r="Y78" i="45" s="1"/>
  <c r="C78" i="45"/>
  <c r="Y77" i="45"/>
  <c r="C76" i="45"/>
  <c r="Y74" i="45"/>
  <c r="Y69" i="45"/>
  <c r="H74" i="45"/>
  <c r="C55" i="45"/>
  <c r="Y53" i="45"/>
  <c r="C53" i="45"/>
  <c r="X52" i="45"/>
  <c r="Y52" i="45" s="1"/>
  <c r="C52" i="45"/>
  <c r="Y51" i="45"/>
  <c r="U50" i="45"/>
  <c r="Q50" i="45"/>
  <c r="Y48" i="45"/>
  <c r="Y47" i="45"/>
  <c r="Y46" i="45"/>
  <c r="T50" i="45"/>
  <c r="R50" i="45"/>
  <c r="C45" i="45"/>
  <c r="T49" i="45"/>
  <c r="S49" i="45"/>
  <c r="R49" i="45"/>
  <c r="C43" i="45"/>
  <c r="C42" i="45"/>
  <c r="Y38" i="45"/>
  <c r="C38" i="45"/>
  <c r="Y36" i="45"/>
  <c r="Y35" i="45"/>
  <c r="C35" i="45"/>
  <c r="Y33" i="45"/>
  <c r="C32" i="45"/>
  <c r="C31" i="45"/>
  <c r="C30" i="45"/>
  <c r="Y29" i="45"/>
  <c r="C29" i="45"/>
  <c r="Y27" i="45"/>
  <c r="C27" i="45"/>
  <c r="Y25" i="45"/>
  <c r="C25" i="45"/>
  <c r="Y24" i="45"/>
  <c r="Y23" i="45"/>
  <c r="C23" i="45"/>
  <c r="Y22" i="45"/>
  <c r="Y20" i="45"/>
  <c r="Y18" i="45"/>
  <c r="Y28" i="45" l="1"/>
  <c r="C81" i="45"/>
  <c r="X19" i="45"/>
  <c r="Y19" i="45" s="1"/>
  <c r="Y43" i="45"/>
  <c r="C41" i="45"/>
  <c r="Y30" i="45"/>
  <c r="Y42" i="45"/>
  <c r="K74" i="45"/>
  <c r="F74" i="45"/>
  <c r="Y41" i="45"/>
  <c r="J74" i="45"/>
  <c r="E74" i="45"/>
  <c r="C40" i="45"/>
  <c r="G74" i="45"/>
  <c r="I74" i="45"/>
  <c r="Y72" i="45"/>
  <c r="C79" i="45"/>
  <c r="Y73" i="45"/>
  <c r="C75" i="45"/>
  <c r="V50" i="45"/>
  <c r="Y50" i="45" s="1"/>
  <c r="V49" i="45"/>
  <c r="Y49" i="45" s="1"/>
  <c r="X76" i="45"/>
  <c r="Y76" i="45" s="1"/>
  <c r="Y71" i="45"/>
  <c r="X79" i="44"/>
  <c r="Y79" i="44" s="1"/>
  <c r="C78" i="44"/>
  <c r="C77" i="44"/>
  <c r="C76" i="44"/>
  <c r="X75" i="44"/>
  <c r="Y75" i="44" s="1"/>
  <c r="Y69" i="44"/>
  <c r="C55" i="44"/>
  <c r="Y53" i="44"/>
  <c r="C51" i="44"/>
  <c r="C48" i="44"/>
  <c r="Y47" i="44"/>
  <c r="C47" i="44"/>
  <c r="V50" i="44"/>
  <c r="Y50" i="44" s="1"/>
  <c r="U50" i="44"/>
  <c r="T50" i="44"/>
  <c r="R50" i="44"/>
  <c r="Q50" i="44"/>
  <c r="U49" i="44"/>
  <c r="T49" i="44"/>
  <c r="R49" i="44"/>
  <c r="Q49" i="44"/>
  <c r="Y36" i="44"/>
  <c r="Y34" i="44"/>
  <c r="C34" i="44"/>
  <c r="Y33" i="44"/>
  <c r="C33" i="44"/>
  <c r="Y32" i="44"/>
  <c r="C32" i="44"/>
  <c r="Y31" i="44"/>
  <c r="C31" i="44"/>
  <c r="C30" i="44"/>
  <c r="C29" i="44"/>
  <c r="C28" i="44"/>
  <c r="Y26" i="44"/>
  <c r="Y25" i="44"/>
  <c r="C25" i="44"/>
  <c r="C24" i="44"/>
  <c r="Y23" i="44"/>
  <c r="C23" i="44"/>
  <c r="Y22" i="44"/>
  <c r="Y20" i="44"/>
  <c r="X19" i="44"/>
  <c r="Y19" i="44" s="1"/>
  <c r="Y18" i="44"/>
  <c r="Y81" i="44"/>
  <c r="Y80" i="44"/>
  <c r="Y77" i="44"/>
  <c r="C56" i="44"/>
  <c r="C54" i="44"/>
  <c r="C53" i="44"/>
  <c r="X52" i="44"/>
  <c r="Y52" i="44" s="1"/>
  <c r="C52" i="44"/>
  <c r="Y51" i="44"/>
  <c r="S50" i="44"/>
  <c r="Y48" i="44"/>
  <c r="Y46" i="44"/>
  <c r="C46" i="44"/>
  <c r="C45" i="44"/>
  <c r="Y44" i="44"/>
  <c r="S49" i="44"/>
  <c r="C44" i="44"/>
  <c r="Y38" i="44"/>
  <c r="C38" i="44"/>
  <c r="C36" i="44"/>
  <c r="C26" i="44"/>
  <c r="Y24" i="44"/>
  <c r="C21" i="44"/>
  <c r="C74" i="45" l="1"/>
  <c r="X78" i="44"/>
  <c r="Y78" i="44" s="1"/>
  <c r="Y72" i="44"/>
  <c r="C79" i="44"/>
  <c r="D18" i="44"/>
  <c r="C18" i="44" s="1"/>
  <c r="C27" i="44"/>
  <c r="Y27" i="44"/>
  <c r="C35" i="44"/>
  <c r="Y35" i="44"/>
  <c r="C41" i="44"/>
  <c r="Y41" i="44"/>
  <c r="C43" i="44"/>
  <c r="Y43" i="44"/>
  <c r="C81" i="44"/>
  <c r="H74" i="44"/>
  <c r="Y74" i="44"/>
  <c r="C80" i="44"/>
  <c r="Y28" i="44"/>
  <c r="Y29" i="44"/>
  <c r="C19" i="44"/>
  <c r="Y30" i="44"/>
  <c r="C40" i="44"/>
  <c r="Y40" i="44"/>
  <c r="C42" i="44"/>
  <c r="Y42" i="44"/>
  <c r="K74" i="44"/>
  <c r="G74" i="44"/>
  <c r="J74" i="44"/>
  <c r="F74" i="44"/>
  <c r="I74" i="44"/>
  <c r="E74" i="44"/>
  <c r="Y73" i="44"/>
  <c r="C75" i="44"/>
  <c r="Y45" i="44"/>
  <c r="Y71" i="44"/>
  <c r="V49" i="44"/>
  <c r="Y49" i="44" s="1"/>
  <c r="X76" i="44"/>
  <c r="Y76" i="44" s="1"/>
  <c r="C74" i="44" l="1"/>
  <c r="C78" i="39"/>
  <c r="C79" i="39"/>
  <c r="C78" i="40"/>
  <c r="C79" i="40"/>
  <c r="C78" i="41"/>
  <c r="C79" i="41"/>
  <c r="C78" i="19"/>
  <c r="C79" i="19"/>
  <c r="C78" i="20"/>
  <c r="C79" i="20"/>
  <c r="C78" i="21"/>
  <c r="C79" i="21"/>
  <c r="C78" i="22"/>
  <c r="C79" i="22"/>
  <c r="C78" i="23"/>
  <c r="C79" i="23"/>
  <c r="C78" i="17"/>
  <c r="C79" i="17"/>
  <c r="C78" i="24"/>
  <c r="C79" i="24"/>
  <c r="C78" i="25"/>
  <c r="C79" i="25"/>
  <c r="C78" i="26"/>
  <c r="C79" i="26"/>
  <c r="C78" i="27"/>
  <c r="C79" i="27"/>
  <c r="C78" i="28"/>
  <c r="C79" i="28"/>
  <c r="C78" i="29"/>
  <c r="C79" i="29"/>
  <c r="C78" i="30"/>
  <c r="C79" i="30"/>
  <c r="C78" i="32"/>
  <c r="C79" i="32"/>
  <c r="C78" i="33"/>
  <c r="C79" i="33"/>
  <c r="C78" i="34"/>
  <c r="C79" i="34"/>
  <c r="C78" i="35"/>
  <c r="C79" i="35"/>
  <c r="C78" i="36"/>
  <c r="C79" i="36"/>
  <c r="C78" i="37"/>
  <c r="C79" i="37"/>
  <c r="C78" i="42"/>
  <c r="C79" i="42"/>
  <c r="C78" i="43"/>
  <c r="C79" i="43"/>
  <c r="C78" i="38"/>
  <c r="C79" i="38"/>
  <c r="X78" i="39"/>
  <c r="Y78" i="39" s="1"/>
  <c r="X78" i="41"/>
  <c r="Y78" i="41" s="1"/>
  <c r="X79" i="19"/>
  <c r="Y79" i="19" s="1"/>
  <c r="X78" i="19"/>
  <c r="Y78" i="19" s="1"/>
  <c r="X78" i="20"/>
  <c r="Y78" i="20" s="1"/>
  <c r="X79" i="21"/>
  <c r="Y79" i="21" s="1"/>
  <c r="X78" i="21"/>
  <c r="Y78" i="21" s="1"/>
  <c r="X78" i="22"/>
  <c r="Y78" i="22" s="1"/>
  <c r="X78" i="24"/>
  <c r="Y78" i="24" s="1"/>
  <c r="X78" i="25"/>
  <c r="Y78" i="25" s="1"/>
  <c r="X79" i="28"/>
  <c r="Y79" i="28" s="1"/>
  <c r="X79" i="30"/>
  <c r="Y79" i="30" s="1"/>
  <c r="X79" i="33"/>
  <c r="Y79" i="33" s="1"/>
  <c r="X78" i="33"/>
  <c r="Y78" i="33" s="1"/>
  <c r="X78" i="42"/>
  <c r="Y78" i="42" s="1"/>
  <c r="X78" i="43"/>
  <c r="Y78" i="43" s="1"/>
  <c r="X78" i="36" l="1"/>
  <c r="Y78" i="36" s="1"/>
  <c r="X78" i="30"/>
  <c r="Y78" i="30" s="1"/>
  <c r="X78" i="37"/>
  <c r="Y78" i="37" s="1"/>
  <c r="X78" i="35"/>
  <c r="Y78" i="35" s="1"/>
  <c r="X78" i="23"/>
  <c r="Y78" i="23" s="1"/>
  <c r="X79" i="35"/>
  <c r="Y79" i="35" s="1"/>
  <c r="X78" i="27"/>
  <c r="Y78" i="27" s="1"/>
  <c r="X78" i="29"/>
  <c r="Y78" i="29" s="1"/>
  <c r="X78" i="28"/>
  <c r="Y78" i="28" s="1"/>
  <c r="X79" i="43"/>
  <c r="Y79" i="43" s="1"/>
  <c r="X78" i="26"/>
  <c r="Y78" i="26" s="1"/>
  <c r="X79" i="26"/>
  <c r="Y79" i="26" s="1"/>
  <c r="X78" i="40"/>
  <c r="Y78" i="40" s="1"/>
  <c r="X79" i="40"/>
  <c r="Y79" i="40" s="1"/>
  <c r="X79" i="37"/>
  <c r="Y79" i="37" s="1"/>
  <c r="X79" i="24"/>
  <c r="Y79" i="24" s="1"/>
  <c r="X79" i="23"/>
  <c r="Y79" i="23" s="1"/>
  <c r="X78" i="38"/>
  <c r="Y78" i="38" s="1"/>
  <c r="X78" i="34"/>
  <c r="Y78" i="34" s="1"/>
  <c r="X78" i="32"/>
  <c r="Y78" i="32" s="1"/>
  <c r="X78" i="17"/>
  <c r="Y78" i="17" s="1"/>
  <c r="X79" i="38"/>
  <c r="Y79" i="38" s="1"/>
  <c r="X79" i="42"/>
  <c r="Y79" i="42" s="1"/>
  <c r="X79" i="36"/>
  <c r="Y79" i="36" s="1"/>
  <c r="X79" i="34"/>
  <c r="Y79" i="34" s="1"/>
  <c r="X79" i="32"/>
  <c r="Y79" i="32" s="1"/>
  <c r="X79" i="29"/>
  <c r="Y79" i="29" s="1"/>
  <c r="X79" i="27"/>
  <c r="Y79" i="27" s="1"/>
  <c r="X79" i="25"/>
  <c r="Y79" i="25" s="1"/>
  <c r="X79" i="17"/>
  <c r="Y79" i="17" s="1"/>
  <c r="X79" i="22"/>
  <c r="Y79" i="22" s="1"/>
  <c r="X79" i="20"/>
  <c r="Y79" i="20" s="1"/>
  <c r="X79" i="41"/>
  <c r="Y79" i="41" s="1"/>
  <c r="X79" i="39"/>
  <c r="Y79" i="39" s="1"/>
  <c r="Y81" i="43"/>
  <c r="Y80" i="43"/>
  <c r="Y77" i="43"/>
  <c r="C77" i="43"/>
  <c r="C76" i="43"/>
  <c r="X75" i="43"/>
  <c r="Y75" i="43" s="1"/>
  <c r="C56" i="43"/>
  <c r="C55" i="43"/>
  <c r="C54" i="43"/>
  <c r="Y53" i="43"/>
  <c r="C53" i="43"/>
  <c r="X52" i="43"/>
  <c r="Y52" i="43" s="1"/>
  <c r="Y51" i="43"/>
  <c r="C51" i="43"/>
  <c r="Y48" i="43"/>
  <c r="C48" i="43"/>
  <c r="Y47" i="43"/>
  <c r="C47" i="43"/>
  <c r="Y46" i="43"/>
  <c r="C46" i="43"/>
  <c r="V50" i="43"/>
  <c r="Y50" i="43" s="1"/>
  <c r="U50" i="43"/>
  <c r="T50" i="43"/>
  <c r="S50" i="43"/>
  <c r="R50" i="43"/>
  <c r="Q50" i="43"/>
  <c r="C45" i="43"/>
  <c r="V49" i="43"/>
  <c r="Y49" i="43" s="1"/>
  <c r="U49" i="43"/>
  <c r="T49" i="43"/>
  <c r="S49" i="43"/>
  <c r="R49" i="43"/>
  <c r="Q49" i="43"/>
  <c r="C44" i="43"/>
  <c r="Y38" i="43"/>
  <c r="C38" i="43"/>
  <c r="Y36" i="43"/>
  <c r="C36" i="43"/>
  <c r="Y35" i="43"/>
  <c r="Y34" i="43"/>
  <c r="C34" i="43"/>
  <c r="Y33" i="43"/>
  <c r="C33" i="43"/>
  <c r="Y32" i="43"/>
  <c r="C32" i="43"/>
  <c r="Y31" i="43"/>
  <c r="C31" i="43"/>
  <c r="Y30" i="43"/>
  <c r="C30" i="43"/>
  <c r="C29" i="43"/>
  <c r="C28" i="43"/>
  <c r="Y26" i="43"/>
  <c r="C26" i="43"/>
  <c r="Y25" i="43"/>
  <c r="C25" i="43"/>
  <c r="Y24" i="43"/>
  <c r="C24" i="43"/>
  <c r="Y23" i="43"/>
  <c r="C23" i="43"/>
  <c r="Y22" i="43"/>
  <c r="C21" i="43"/>
  <c r="Y20" i="43"/>
  <c r="C19" i="43"/>
  <c r="Y18" i="43"/>
  <c r="Y73" i="43" l="1"/>
  <c r="J74" i="43"/>
  <c r="F74" i="43"/>
  <c r="K74" i="43"/>
  <c r="G74" i="43"/>
  <c r="Y72" i="43"/>
  <c r="C75" i="43"/>
  <c r="C81" i="43"/>
  <c r="I74" i="43"/>
  <c r="E74" i="43"/>
  <c r="Y71" i="43"/>
  <c r="Y74" i="43"/>
  <c r="C27" i="43"/>
  <c r="Y27" i="43"/>
  <c r="C35" i="43"/>
  <c r="C40" i="43"/>
  <c r="Y40" i="43"/>
  <c r="C42" i="43"/>
  <c r="Y42" i="43"/>
  <c r="Y45" i="43"/>
  <c r="C41" i="43"/>
  <c r="Y41" i="43"/>
  <c r="C43" i="43"/>
  <c r="Y43" i="43"/>
  <c r="Y29" i="43"/>
  <c r="X76" i="43"/>
  <c r="Y76" i="43" s="1"/>
  <c r="D18" i="43"/>
  <c r="C18" i="43" s="1"/>
  <c r="Y28" i="43"/>
  <c r="H74" i="43"/>
  <c r="C80" i="43"/>
  <c r="X19" i="43"/>
  <c r="Y19" i="43" s="1"/>
  <c r="Y44" i="43"/>
  <c r="Y69" i="43"/>
  <c r="C52" i="43"/>
  <c r="C74" i="43" l="1"/>
  <c r="C55" i="39"/>
  <c r="C77" i="42"/>
  <c r="X76" i="42"/>
  <c r="Y76" i="42" s="1"/>
  <c r="C75" i="42"/>
  <c r="Y71" i="42"/>
  <c r="C56" i="42"/>
  <c r="C55" i="42"/>
  <c r="C54" i="42"/>
  <c r="Y53" i="42"/>
  <c r="C53" i="42"/>
  <c r="X52" i="42"/>
  <c r="Y52" i="42" s="1"/>
  <c r="C51" i="42"/>
  <c r="Y48" i="42"/>
  <c r="C48" i="42"/>
  <c r="Y47" i="42"/>
  <c r="C47" i="42"/>
  <c r="Y46" i="42"/>
  <c r="C46" i="42"/>
  <c r="V50" i="42"/>
  <c r="Y50" i="42" s="1"/>
  <c r="U50" i="42"/>
  <c r="T50" i="42"/>
  <c r="S50" i="42"/>
  <c r="R50" i="42"/>
  <c r="Q50" i="42"/>
  <c r="C45" i="42"/>
  <c r="Y44" i="42"/>
  <c r="U49" i="42"/>
  <c r="T49" i="42"/>
  <c r="S49" i="42"/>
  <c r="R49" i="42"/>
  <c r="Q49" i="42"/>
  <c r="C44" i="42"/>
  <c r="Y38" i="42"/>
  <c r="C38" i="42"/>
  <c r="Y36" i="42"/>
  <c r="C36" i="42"/>
  <c r="Y34" i="42"/>
  <c r="C34" i="42"/>
  <c r="Y33" i="42"/>
  <c r="C33" i="42"/>
  <c r="Y32" i="42"/>
  <c r="C32" i="42"/>
  <c r="Y31" i="42"/>
  <c r="C31" i="42"/>
  <c r="C30" i="42"/>
  <c r="C29" i="42"/>
  <c r="C28" i="42"/>
  <c r="Y26" i="42"/>
  <c r="C26" i="42"/>
  <c r="Y25" i="42"/>
  <c r="C25" i="42"/>
  <c r="C24" i="42"/>
  <c r="Y23" i="42"/>
  <c r="C23" i="42"/>
  <c r="Y22" i="42"/>
  <c r="C21" i="42"/>
  <c r="Y20" i="42"/>
  <c r="X19" i="42"/>
  <c r="Y19" i="42" s="1"/>
  <c r="Y18" i="42"/>
  <c r="Y81" i="42"/>
  <c r="Y80" i="42"/>
  <c r="Y77" i="42"/>
  <c r="C76" i="42"/>
  <c r="Y51" i="42"/>
  <c r="Y24" i="42"/>
  <c r="C77" i="41"/>
  <c r="C56" i="41"/>
  <c r="C55" i="41"/>
  <c r="C54" i="41"/>
  <c r="Y53" i="41"/>
  <c r="C53" i="41"/>
  <c r="X52" i="41"/>
  <c r="Y52" i="41" s="1"/>
  <c r="C51" i="41"/>
  <c r="Y48" i="41"/>
  <c r="C48" i="41"/>
  <c r="Y47" i="41"/>
  <c r="C47" i="41"/>
  <c r="Y46" i="41"/>
  <c r="C46" i="41"/>
  <c r="Y45" i="41"/>
  <c r="U50" i="41"/>
  <c r="T50" i="41"/>
  <c r="S50" i="41"/>
  <c r="R50" i="41"/>
  <c r="Q50" i="41"/>
  <c r="C45" i="41"/>
  <c r="Y44" i="41"/>
  <c r="U49" i="41"/>
  <c r="T49" i="41"/>
  <c r="S49" i="41"/>
  <c r="R49" i="41"/>
  <c r="Q49" i="41"/>
  <c r="Y38" i="41"/>
  <c r="C38" i="41"/>
  <c r="Y36" i="41"/>
  <c r="C36" i="41"/>
  <c r="Y34" i="41"/>
  <c r="C34" i="41"/>
  <c r="Y33" i="41"/>
  <c r="C33" i="41"/>
  <c r="Y32" i="41"/>
  <c r="C32" i="41"/>
  <c r="Y31" i="41"/>
  <c r="C31" i="41"/>
  <c r="C30" i="41"/>
  <c r="C29" i="41"/>
  <c r="C28" i="41"/>
  <c r="Y26" i="41"/>
  <c r="C26" i="41"/>
  <c r="Y25" i="41"/>
  <c r="C25" i="41"/>
  <c r="C24" i="41"/>
  <c r="Y23" i="41"/>
  <c r="C23" i="41"/>
  <c r="Y22" i="41"/>
  <c r="C21" i="41"/>
  <c r="Y20" i="41"/>
  <c r="X19" i="41"/>
  <c r="Y19" i="41" s="1"/>
  <c r="C77" i="40"/>
  <c r="X76" i="40"/>
  <c r="Y76" i="40" s="1"/>
  <c r="X75" i="40"/>
  <c r="Y75" i="40" s="1"/>
  <c r="Y71" i="40"/>
  <c r="C56" i="40"/>
  <c r="C55" i="40"/>
  <c r="C54" i="40"/>
  <c r="Y53" i="40"/>
  <c r="C53" i="40"/>
  <c r="X52" i="40"/>
  <c r="Y52" i="40" s="1"/>
  <c r="C51" i="40"/>
  <c r="Y48" i="40"/>
  <c r="C48" i="40"/>
  <c r="Y47" i="40"/>
  <c r="C47" i="40"/>
  <c r="Y46" i="40"/>
  <c r="C46" i="40"/>
  <c r="Y45" i="40"/>
  <c r="U50" i="40"/>
  <c r="T50" i="40"/>
  <c r="S50" i="40"/>
  <c r="R50" i="40"/>
  <c r="Q50" i="40"/>
  <c r="C45" i="40"/>
  <c r="V49" i="40"/>
  <c r="Y49" i="40" s="1"/>
  <c r="U49" i="40"/>
  <c r="T49" i="40"/>
  <c r="S49" i="40"/>
  <c r="R49" i="40"/>
  <c r="Q49" i="40"/>
  <c r="C44" i="40"/>
  <c r="Y38" i="40"/>
  <c r="C38" i="40"/>
  <c r="Y36" i="40"/>
  <c r="C36" i="40"/>
  <c r="Y34" i="40"/>
  <c r="C34" i="40"/>
  <c r="Y33" i="40"/>
  <c r="C33" i="40"/>
  <c r="Y32" i="40"/>
  <c r="C32" i="40"/>
  <c r="Y31" i="40"/>
  <c r="C31" i="40"/>
  <c r="C30" i="40"/>
  <c r="C29" i="40"/>
  <c r="C28" i="40"/>
  <c r="Y26" i="40"/>
  <c r="C26" i="40"/>
  <c r="Y25" i="40"/>
  <c r="C25" i="40"/>
  <c r="C24" i="40"/>
  <c r="Y23" i="40"/>
  <c r="C23" i="40"/>
  <c r="Y22" i="40"/>
  <c r="C21" i="40"/>
  <c r="Y20" i="40"/>
  <c r="C19" i="40"/>
  <c r="Y18" i="40"/>
  <c r="C77" i="39"/>
  <c r="X76" i="39"/>
  <c r="Y76" i="39" s="1"/>
  <c r="X75" i="39"/>
  <c r="Y75" i="39" s="1"/>
  <c r="C56" i="39"/>
  <c r="C54" i="39"/>
  <c r="Y53" i="39"/>
  <c r="C53" i="39"/>
  <c r="C52" i="39"/>
  <c r="C51" i="39"/>
  <c r="Y48" i="39"/>
  <c r="C48" i="39"/>
  <c r="Y47" i="39"/>
  <c r="C47" i="39"/>
  <c r="Y46" i="39"/>
  <c r="C46" i="39"/>
  <c r="V50" i="39"/>
  <c r="Y50" i="39" s="1"/>
  <c r="U50" i="39"/>
  <c r="T50" i="39"/>
  <c r="S50" i="39"/>
  <c r="R50" i="39"/>
  <c r="Q50" i="39"/>
  <c r="C45" i="39"/>
  <c r="V49" i="39"/>
  <c r="Y49" i="39" s="1"/>
  <c r="U49" i="39"/>
  <c r="T49" i="39"/>
  <c r="S49" i="39"/>
  <c r="R49" i="39"/>
  <c r="Q49" i="39"/>
  <c r="C44" i="39"/>
  <c r="Y38" i="39"/>
  <c r="C38" i="39"/>
  <c r="Y36" i="39"/>
  <c r="C36" i="39"/>
  <c r="Y34" i="39"/>
  <c r="C34" i="39"/>
  <c r="Y33" i="39"/>
  <c r="C33" i="39"/>
  <c r="Y32" i="39"/>
  <c r="C32" i="39"/>
  <c r="Y31" i="39"/>
  <c r="C31" i="39"/>
  <c r="C30" i="39"/>
  <c r="C29" i="39"/>
  <c r="C28" i="39"/>
  <c r="Y26" i="39"/>
  <c r="C26" i="39"/>
  <c r="Y25" i="39"/>
  <c r="C25" i="39"/>
  <c r="C24" i="39"/>
  <c r="Y23" i="39"/>
  <c r="C23" i="39"/>
  <c r="Y22" i="39"/>
  <c r="C21" i="39"/>
  <c r="Y20" i="39"/>
  <c r="X19" i="39"/>
  <c r="Y19" i="39" s="1"/>
  <c r="Y18" i="39"/>
  <c r="C77" i="38"/>
  <c r="X76" i="38"/>
  <c r="Y76" i="38" s="1"/>
  <c r="X75" i="38"/>
  <c r="Y75" i="38" s="1"/>
  <c r="Y71" i="38"/>
  <c r="C56" i="38"/>
  <c r="C55" i="38"/>
  <c r="C54" i="38"/>
  <c r="Y53" i="38"/>
  <c r="C53" i="38"/>
  <c r="C52" i="38"/>
  <c r="C51" i="38"/>
  <c r="Y48" i="38"/>
  <c r="C48" i="38"/>
  <c r="Y47" i="38"/>
  <c r="C47" i="38"/>
  <c r="Y46" i="38"/>
  <c r="C46" i="38"/>
  <c r="V50" i="38"/>
  <c r="Y50" i="38" s="1"/>
  <c r="U50" i="38"/>
  <c r="T50" i="38"/>
  <c r="S50" i="38"/>
  <c r="R50" i="38"/>
  <c r="Q50" i="38"/>
  <c r="C45" i="38"/>
  <c r="V49" i="38"/>
  <c r="Y49" i="38" s="1"/>
  <c r="U49" i="38"/>
  <c r="T49" i="38"/>
  <c r="S49" i="38"/>
  <c r="R49" i="38"/>
  <c r="Q49" i="38"/>
  <c r="C44" i="38"/>
  <c r="Y38" i="38"/>
  <c r="C38" i="38"/>
  <c r="Y36" i="38"/>
  <c r="C36" i="38"/>
  <c r="Y34" i="38"/>
  <c r="C34" i="38"/>
  <c r="Y33" i="38"/>
  <c r="C33" i="38"/>
  <c r="Y32" i="38"/>
  <c r="C32" i="38"/>
  <c r="Y31" i="38"/>
  <c r="C31" i="38"/>
  <c r="C30" i="38"/>
  <c r="C29" i="38"/>
  <c r="C28" i="38"/>
  <c r="Y26" i="38"/>
  <c r="C26" i="38"/>
  <c r="Y25" i="38"/>
  <c r="C25" i="38"/>
  <c r="C24" i="38"/>
  <c r="Y23" i="38"/>
  <c r="C23" i="38"/>
  <c r="Y22" i="38"/>
  <c r="C21" i="38"/>
  <c r="Y20" i="38"/>
  <c r="X19" i="38"/>
  <c r="Y19" i="38" s="1"/>
  <c r="Y18" i="38"/>
  <c r="Y81" i="41"/>
  <c r="Y80" i="41"/>
  <c r="Y77" i="41"/>
  <c r="Y51" i="41"/>
  <c r="C44" i="41"/>
  <c r="Y24" i="41"/>
  <c r="Y81" i="40"/>
  <c r="Y80" i="40"/>
  <c r="Y77" i="40"/>
  <c r="Y51" i="40"/>
  <c r="Y24" i="40"/>
  <c r="Y81" i="39"/>
  <c r="Y80" i="39"/>
  <c r="Y77" i="39"/>
  <c r="Y51" i="39"/>
  <c r="Y24" i="39"/>
  <c r="Y81" i="38"/>
  <c r="Y80" i="38"/>
  <c r="Y77" i="38"/>
  <c r="Y51" i="38"/>
  <c r="Y24" i="38"/>
  <c r="Y69" i="38" l="1"/>
  <c r="C27" i="42"/>
  <c r="V49" i="42"/>
  <c r="Y49" i="42" s="1"/>
  <c r="J74" i="42"/>
  <c r="F74" i="42"/>
  <c r="C27" i="40"/>
  <c r="Y30" i="42"/>
  <c r="C42" i="42"/>
  <c r="Y72" i="42"/>
  <c r="Y43" i="42"/>
  <c r="J74" i="38"/>
  <c r="H74" i="42"/>
  <c r="Y29" i="42"/>
  <c r="Y40" i="42"/>
  <c r="C76" i="40"/>
  <c r="Y35" i="42"/>
  <c r="Y41" i="42"/>
  <c r="E74" i="41"/>
  <c r="Y73" i="42"/>
  <c r="Y27" i="38"/>
  <c r="C41" i="39"/>
  <c r="D18" i="39"/>
  <c r="C18" i="39" s="1"/>
  <c r="Y43" i="38"/>
  <c r="K74" i="42"/>
  <c r="I74" i="42"/>
  <c r="G74" i="42"/>
  <c r="V50" i="40"/>
  <c r="Y50" i="40" s="1"/>
  <c r="Y27" i="42"/>
  <c r="Y28" i="42"/>
  <c r="C35" i="42"/>
  <c r="C40" i="42"/>
  <c r="C41" i="42"/>
  <c r="Y42" i="42"/>
  <c r="C43" i="42"/>
  <c r="Y74" i="42"/>
  <c r="C80" i="42"/>
  <c r="C81" i="42"/>
  <c r="Y35" i="38"/>
  <c r="Y72" i="39"/>
  <c r="Y43" i="40"/>
  <c r="X19" i="40"/>
  <c r="Y19" i="40" s="1"/>
  <c r="Y27" i="39"/>
  <c r="Y28" i="39"/>
  <c r="C35" i="39"/>
  <c r="C40" i="39"/>
  <c r="Y42" i="39"/>
  <c r="C43" i="39"/>
  <c r="Y28" i="41"/>
  <c r="C80" i="39"/>
  <c r="Y27" i="40"/>
  <c r="C35" i="40"/>
  <c r="C41" i="40"/>
  <c r="Y42" i="40"/>
  <c r="C43" i="40"/>
  <c r="C80" i="40"/>
  <c r="C81" i="40"/>
  <c r="Y27" i="41"/>
  <c r="C35" i="41"/>
  <c r="C40" i="41"/>
  <c r="C41" i="41"/>
  <c r="C43" i="41"/>
  <c r="C80" i="41"/>
  <c r="C81" i="41"/>
  <c r="Y44" i="40"/>
  <c r="C27" i="38"/>
  <c r="Y29" i="38"/>
  <c r="Y30" i="38"/>
  <c r="Y40" i="38"/>
  <c r="Y41" i="38"/>
  <c r="C42" i="38"/>
  <c r="H74" i="38"/>
  <c r="F74" i="38"/>
  <c r="Y72" i="38"/>
  <c r="C27" i="39"/>
  <c r="Y29" i="39"/>
  <c r="Y40" i="39"/>
  <c r="Y43" i="39"/>
  <c r="Y35" i="40"/>
  <c r="Y40" i="40"/>
  <c r="C42" i="40"/>
  <c r="J74" i="40"/>
  <c r="H74" i="40"/>
  <c r="I74" i="40"/>
  <c r="Y73" i="40"/>
  <c r="C27" i="41"/>
  <c r="Y30" i="41"/>
  <c r="Y41" i="41"/>
  <c r="J74" i="41"/>
  <c r="F74" i="41"/>
  <c r="Y72" i="41"/>
  <c r="K74" i="41"/>
  <c r="I74" i="41"/>
  <c r="G74" i="41"/>
  <c r="Y44" i="38"/>
  <c r="D18" i="42"/>
  <c r="C18" i="42" s="1"/>
  <c r="Y28" i="38"/>
  <c r="C35" i="38"/>
  <c r="C40" i="38"/>
  <c r="C41" i="38"/>
  <c r="Y42" i="38"/>
  <c r="C43" i="38"/>
  <c r="C80" i="38"/>
  <c r="Y69" i="41"/>
  <c r="D18" i="40"/>
  <c r="C18" i="40" s="1"/>
  <c r="C19" i="42"/>
  <c r="Y45" i="42"/>
  <c r="X75" i="42"/>
  <c r="Y75" i="42" s="1"/>
  <c r="E74" i="42"/>
  <c r="C52" i="42"/>
  <c r="Y69" i="42"/>
  <c r="Y45" i="38"/>
  <c r="C19" i="38"/>
  <c r="C75" i="38"/>
  <c r="C76" i="38"/>
  <c r="C19" i="39"/>
  <c r="C75" i="39"/>
  <c r="Y29" i="40"/>
  <c r="Y41" i="40"/>
  <c r="Y72" i="40"/>
  <c r="Y74" i="40"/>
  <c r="C75" i="40"/>
  <c r="C19" i="41"/>
  <c r="C42" i="41"/>
  <c r="H74" i="41"/>
  <c r="Y73" i="41"/>
  <c r="V49" i="41"/>
  <c r="Y49" i="41" s="1"/>
  <c r="E74" i="38"/>
  <c r="C76" i="39"/>
  <c r="K74" i="40"/>
  <c r="G74" i="40"/>
  <c r="E74" i="40"/>
  <c r="K74" i="38"/>
  <c r="I74" i="38"/>
  <c r="G74" i="38"/>
  <c r="Y73" i="38"/>
  <c r="Y35" i="39"/>
  <c r="Y41" i="39"/>
  <c r="C42" i="39"/>
  <c r="K74" i="39"/>
  <c r="I74" i="39"/>
  <c r="G74" i="39"/>
  <c r="H74" i="39"/>
  <c r="Y73" i="39"/>
  <c r="Y30" i="40"/>
  <c r="C52" i="40"/>
  <c r="Y29" i="41"/>
  <c r="Y35" i="41"/>
  <c r="Y40" i="41"/>
  <c r="Y42" i="41"/>
  <c r="Y43" i="41"/>
  <c r="C52" i="41"/>
  <c r="Y71" i="41"/>
  <c r="Y74" i="41"/>
  <c r="D18" i="38"/>
  <c r="C18" i="38" s="1"/>
  <c r="Y30" i="39"/>
  <c r="X52" i="39"/>
  <c r="Y52" i="39" s="1"/>
  <c r="J74" i="39"/>
  <c r="Y71" i="39"/>
  <c r="E74" i="39"/>
  <c r="C40" i="40"/>
  <c r="F74" i="40"/>
  <c r="Y69" i="40"/>
  <c r="C75" i="41"/>
  <c r="X75" i="41"/>
  <c r="Y75" i="41" s="1"/>
  <c r="Y18" i="41"/>
  <c r="D18" i="41"/>
  <c r="C18" i="41" s="1"/>
  <c r="C76" i="41"/>
  <c r="X76" i="41"/>
  <c r="Y76" i="41" s="1"/>
  <c r="Y28" i="40"/>
  <c r="X52" i="38"/>
  <c r="Y52" i="38" s="1"/>
  <c r="Y44" i="39"/>
  <c r="Y45" i="39"/>
  <c r="V50" i="41"/>
  <c r="Y50" i="41" s="1"/>
  <c r="C77" i="37"/>
  <c r="X76" i="37"/>
  <c r="Y76" i="37" s="1"/>
  <c r="C75" i="37"/>
  <c r="Y71" i="37"/>
  <c r="C56" i="37"/>
  <c r="C55" i="37"/>
  <c r="C54" i="37"/>
  <c r="Y53" i="37"/>
  <c r="C53" i="37"/>
  <c r="X52" i="37"/>
  <c r="Y52" i="37" s="1"/>
  <c r="C51" i="37"/>
  <c r="Y48" i="37"/>
  <c r="C48" i="37"/>
  <c r="Y47" i="37"/>
  <c r="C47" i="37"/>
  <c r="Y46" i="37"/>
  <c r="C46" i="37"/>
  <c r="V50" i="37"/>
  <c r="Y50" i="37" s="1"/>
  <c r="U50" i="37"/>
  <c r="T50" i="37"/>
  <c r="S50" i="37"/>
  <c r="R50" i="37"/>
  <c r="Q50" i="37"/>
  <c r="C45" i="37"/>
  <c r="Y44" i="37"/>
  <c r="U49" i="37"/>
  <c r="T49" i="37"/>
  <c r="S49" i="37"/>
  <c r="R49" i="37"/>
  <c r="Q49" i="37"/>
  <c r="Y38" i="37"/>
  <c r="C38" i="37"/>
  <c r="Y36" i="37"/>
  <c r="C36" i="37"/>
  <c r="Y34" i="37"/>
  <c r="C34" i="37"/>
  <c r="Y33" i="37"/>
  <c r="C33" i="37"/>
  <c r="Y32" i="37"/>
  <c r="C32" i="37"/>
  <c r="Y31" i="37"/>
  <c r="C31" i="37"/>
  <c r="C30" i="37"/>
  <c r="C29" i="37"/>
  <c r="C28" i="37"/>
  <c r="C26" i="37"/>
  <c r="Y25" i="37"/>
  <c r="C25" i="37"/>
  <c r="C24" i="37"/>
  <c r="Y23" i="37"/>
  <c r="C23" i="37"/>
  <c r="Y22" i="37"/>
  <c r="C21" i="37"/>
  <c r="Y20" i="37"/>
  <c r="X19" i="37"/>
  <c r="Y19" i="37" s="1"/>
  <c r="Y18" i="37"/>
  <c r="Y81" i="37"/>
  <c r="Y80" i="37"/>
  <c r="Y77" i="37"/>
  <c r="Y51" i="37"/>
  <c r="C44" i="37"/>
  <c r="Y26" i="37"/>
  <c r="Y24" i="37"/>
  <c r="C74" i="41" l="1"/>
  <c r="Y74" i="38"/>
  <c r="C74" i="42"/>
  <c r="C74" i="38"/>
  <c r="C74" i="40"/>
  <c r="C76" i="37"/>
  <c r="Y30" i="37"/>
  <c r="K74" i="37"/>
  <c r="I74" i="37"/>
  <c r="V49" i="37"/>
  <c r="Y49" i="37" s="1"/>
  <c r="C35" i="37"/>
  <c r="C41" i="37"/>
  <c r="C81" i="37"/>
  <c r="D18" i="37"/>
  <c r="C18" i="37" s="1"/>
  <c r="C27" i="37"/>
  <c r="Y29" i="37"/>
  <c r="Y35" i="37"/>
  <c r="Y40" i="37"/>
  <c r="Y41" i="37"/>
  <c r="C42" i="37"/>
  <c r="Y43" i="37"/>
  <c r="G74" i="37"/>
  <c r="Y72" i="37"/>
  <c r="J74" i="37"/>
  <c r="H74" i="37"/>
  <c r="Y73" i="37"/>
  <c r="C43" i="37"/>
  <c r="F74" i="37"/>
  <c r="Y27" i="37"/>
  <c r="Y28" i="37"/>
  <c r="C40" i="37"/>
  <c r="Y42" i="37"/>
  <c r="Y74" i="37"/>
  <c r="C80" i="37"/>
  <c r="Y45" i="37"/>
  <c r="X75" i="37"/>
  <c r="Y75" i="37" s="1"/>
  <c r="C19" i="37"/>
  <c r="E74" i="37"/>
  <c r="C52" i="37"/>
  <c r="Y69" i="37"/>
  <c r="F74" i="39" l="1"/>
  <c r="C74" i="39" s="1"/>
  <c r="Y69" i="39"/>
  <c r="Y74" i="39"/>
  <c r="C74" i="37"/>
  <c r="C81" i="38" l="1"/>
  <c r="Y81" i="36"/>
  <c r="C81" i="36"/>
  <c r="Y80" i="36"/>
  <c r="Y77" i="36"/>
  <c r="C77" i="36"/>
  <c r="C76" i="36"/>
  <c r="X75" i="36"/>
  <c r="Y75" i="36" s="1"/>
  <c r="C75" i="36"/>
  <c r="Y71" i="36"/>
  <c r="F74" i="36"/>
  <c r="H74" i="36"/>
  <c r="J74" i="36"/>
  <c r="C56" i="36"/>
  <c r="C55" i="36"/>
  <c r="C54" i="36"/>
  <c r="Y53" i="36"/>
  <c r="C53" i="36"/>
  <c r="X52" i="36"/>
  <c r="Y52" i="36" s="1"/>
  <c r="Y51" i="36"/>
  <c r="C51" i="36"/>
  <c r="Y48" i="36"/>
  <c r="C48" i="36"/>
  <c r="Y47" i="36"/>
  <c r="C47" i="36"/>
  <c r="Y46" i="36"/>
  <c r="C46" i="36"/>
  <c r="V50" i="36"/>
  <c r="Y50" i="36" s="1"/>
  <c r="U50" i="36"/>
  <c r="T50" i="36"/>
  <c r="S50" i="36"/>
  <c r="R50" i="36"/>
  <c r="Q50" i="36"/>
  <c r="C45" i="36"/>
  <c r="V49" i="36"/>
  <c r="Y49" i="36" s="1"/>
  <c r="U49" i="36"/>
  <c r="T49" i="36"/>
  <c r="S49" i="36"/>
  <c r="R49" i="36"/>
  <c r="Q49" i="36"/>
  <c r="C44" i="36"/>
  <c r="Y40" i="36"/>
  <c r="Y38" i="36"/>
  <c r="C38" i="36"/>
  <c r="Y36" i="36"/>
  <c r="C36" i="36"/>
  <c r="Y34" i="36"/>
  <c r="C34" i="36"/>
  <c r="Y33" i="36"/>
  <c r="C33" i="36"/>
  <c r="Y32" i="36"/>
  <c r="C32" i="36"/>
  <c r="Y31" i="36"/>
  <c r="C31" i="36"/>
  <c r="C30" i="36"/>
  <c r="Y29" i="36"/>
  <c r="C29" i="36"/>
  <c r="C28" i="36"/>
  <c r="Y26" i="36"/>
  <c r="C26" i="36"/>
  <c r="Y25" i="36"/>
  <c r="C25" i="36"/>
  <c r="Y24" i="36"/>
  <c r="C24" i="36"/>
  <c r="Y23" i="36"/>
  <c r="C23" i="36"/>
  <c r="Y22" i="36"/>
  <c r="C21" i="36"/>
  <c r="Y20" i="36"/>
  <c r="C19" i="36"/>
  <c r="D18" i="36"/>
  <c r="C18" i="36" s="1"/>
  <c r="C81" i="39" l="1"/>
  <c r="Y72" i="36"/>
  <c r="C40" i="36"/>
  <c r="Y42" i="36"/>
  <c r="C43" i="36"/>
  <c r="Y73" i="36"/>
  <c r="Y30" i="36"/>
  <c r="C35" i="36"/>
  <c r="Y41" i="36"/>
  <c r="C42" i="36"/>
  <c r="Y43" i="36"/>
  <c r="Y74" i="36"/>
  <c r="Y35" i="36"/>
  <c r="Y27" i="36"/>
  <c r="Y44" i="36"/>
  <c r="C27" i="36"/>
  <c r="C52" i="36"/>
  <c r="Y18" i="36"/>
  <c r="X76" i="36"/>
  <c r="Y76" i="36" s="1"/>
  <c r="Y28" i="36"/>
  <c r="C41" i="36"/>
  <c r="K74" i="36"/>
  <c r="I74" i="36"/>
  <c r="G74" i="36"/>
  <c r="E74" i="36"/>
  <c r="C74" i="36" s="1"/>
  <c r="C80" i="36"/>
  <c r="Y45" i="36"/>
  <c r="X19" i="36"/>
  <c r="Y19" i="36" s="1"/>
  <c r="Y69" i="36"/>
  <c r="C76" i="35"/>
  <c r="Y53" i="35"/>
  <c r="C53" i="35"/>
  <c r="Y42" i="35"/>
  <c r="C42" i="35"/>
  <c r="C30" i="35"/>
  <c r="C29" i="35"/>
  <c r="Y28" i="35"/>
  <c r="C24" i="35"/>
  <c r="Y22" i="35"/>
  <c r="C80" i="20"/>
  <c r="C77" i="20"/>
  <c r="C76" i="20"/>
  <c r="Y73" i="20"/>
  <c r="Y72" i="20"/>
  <c r="E74" i="20"/>
  <c r="J74" i="20"/>
  <c r="Y53" i="20"/>
  <c r="Y46" i="20"/>
  <c r="R50" i="20"/>
  <c r="Y43" i="20"/>
  <c r="Y35" i="20"/>
  <c r="Y20" i="20"/>
  <c r="C56" i="20"/>
  <c r="C53" i="20"/>
  <c r="X52" i="20"/>
  <c r="Y52" i="20" s="1"/>
  <c r="C51" i="20"/>
  <c r="C46" i="20"/>
  <c r="C26" i="20"/>
  <c r="C24" i="20"/>
  <c r="D18" i="20"/>
  <c r="C18" i="20" s="1"/>
  <c r="C80" i="21"/>
  <c r="C77" i="21"/>
  <c r="Y53" i="21"/>
  <c r="U50" i="21"/>
  <c r="Y41" i="21"/>
  <c r="Y26" i="21"/>
  <c r="Y22" i="21"/>
  <c r="C56" i="21"/>
  <c r="C53" i="21"/>
  <c r="C46" i="21"/>
  <c r="C29" i="21"/>
  <c r="C26" i="21"/>
  <c r="Y18" i="21"/>
  <c r="C80" i="22"/>
  <c r="C77" i="22"/>
  <c r="Y73" i="22"/>
  <c r="Y46" i="22"/>
  <c r="Y40" i="22"/>
  <c r="C51" i="22"/>
  <c r="C46" i="22"/>
  <c r="C27" i="22"/>
  <c r="C24" i="22"/>
  <c r="C77" i="23"/>
  <c r="Y72" i="23"/>
  <c r="Y41" i="23"/>
  <c r="Y26" i="23"/>
  <c r="C46" i="23"/>
  <c r="C26" i="23"/>
  <c r="C24" i="23"/>
  <c r="X19" i="23"/>
  <c r="Y19" i="23" s="1"/>
  <c r="C80" i="17"/>
  <c r="C77" i="17"/>
  <c r="C76" i="17"/>
  <c r="Y46" i="17"/>
  <c r="Y35" i="17"/>
  <c r="Y30" i="17"/>
  <c r="Y26" i="17"/>
  <c r="C56" i="17"/>
  <c r="C53" i="17"/>
  <c r="C46" i="17"/>
  <c r="C42" i="17"/>
  <c r="C35" i="17"/>
  <c r="C26" i="17"/>
  <c r="C24" i="17"/>
  <c r="X19" i="17"/>
  <c r="Y19" i="17" s="1"/>
  <c r="D18" i="17"/>
  <c r="C18" i="17" s="1"/>
  <c r="X76" i="24"/>
  <c r="Y76" i="24" s="1"/>
  <c r="Y53" i="24"/>
  <c r="Y46" i="24"/>
  <c r="C43" i="24"/>
  <c r="C30" i="24"/>
  <c r="C26" i="24"/>
  <c r="C24" i="24"/>
  <c r="C21" i="24"/>
  <c r="Q50" i="25"/>
  <c r="C29" i="25"/>
  <c r="C24" i="25"/>
  <c r="C21" i="25"/>
  <c r="D18" i="25"/>
  <c r="C18" i="25" s="1"/>
  <c r="C77" i="26"/>
  <c r="X76" i="26"/>
  <c r="Y76" i="26" s="1"/>
  <c r="Y26" i="26"/>
  <c r="Y23" i="26"/>
  <c r="Y20" i="26"/>
  <c r="C46" i="26"/>
  <c r="C42" i="26"/>
  <c r="C30" i="26"/>
  <c r="C26" i="26"/>
  <c r="C25" i="26"/>
  <c r="C24" i="26"/>
  <c r="X19" i="26"/>
  <c r="Y19" i="26" s="1"/>
  <c r="C80" i="27"/>
  <c r="C77" i="27"/>
  <c r="C75" i="27"/>
  <c r="Y73" i="27"/>
  <c r="Y72" i="27"/>
  <c r="Y53" i="27"/>
  <c r="Y46" i="27"/>
  <c r="Y42" i="27"/>
  <c r="Y41" i="27"/>
  <c r="Y30" i="27"/>
  <c r="Y28" i="27"/>
  <c r="Y20" i="27"/>
  <c r="C53" i="27"/>
  <c r="C52" i="27"/>
  <c r="C46" i="27"/>
  <c r="C29" i="27"/>
  <c r="C24" i="27"/>
  <c r="C77" i="28"/>
  <c r="Y53" i="28"/>
  <c r="Y46" i="28"/>
  <c r="Y40" i="28"/>
  <c r="Y22" i="28"/>
  <c r="C53" i="28"/>
  <c r="C51" i="28"/>
  <c r="C46" i="28"/>
  <c r="C29" i="28"/>
  <c r="C28" i="28"/>
  <c r="D18" i="28"/>
  <c r="C18" i="28" s="1"/>
  <c r="X76" i="29"/>
  <c r="Y76" i="29" s="1"/>
  <c r="Y53" i="29"/>
  <c r="U49" i="29"/>
  <c r="Y34" i="29"/>
  <c r="Y32" i="29"/>
  <c r="Y26" i="29"/>
  <c r="Y25" i="29"/>
  <c r="Y23" i="29"/>
  <c r="Y22" i="29"/>
  <c r="Y20" i="29"/>
  <c r="C56" i="29"/>
  <c r="C53" i="29"/>
  <c r="C46" i="29"/>
  <c r="C42" i="29"/>
  <c r="C34" i="29"/>
  <c r="C32" i="29"/>
  <c r="C29" i="29"/>
  <c r="C26" i="29"/>
  <c r="C25" i="29"/>
  <c r="C24" i="29"/>
  <c r="C23" i="29"/>
  <c r="C21" i="29"/>
  <c r="X19" i="29"/>
  <c r="Y19" i="29" s="1"/>
  <c r="C77" i="30"/>
  <c r="X76" i="30"/>
  <c r="Y76" i="30" s="1"/>
  <c r="E74" i="30"/>
  <c r="Y46" i="30"/>
  <c r="S49" i="30"/>
  <c r="R49" i="30"/>
  <c r="Y40" i="30"/>
  <c r="Y30" i="30"/>
  <c r="Y29" i="30"/>
  <c r="Y28" i="30"/>
  <c r="Y26" i="30"/>
  <c r="Y22" i="30"/>
  <c r="C56" i="30"/>
  <c r="C46" i="30"/>
  <c r="C43" i="30"/>
  <c r="C40" i="30"/>
  <c r="C30" i="30"/>
  <c r="C29" i="30"/>
  <c r="C28" i="30"/>
  <c r="C26" i="30"/>
  <c r="C24" i="30"/>
  <c r="C19" i="30"/>
  <c r="C80" i="32"/>
  <c r="C77" i="32"/>
  <c r="Y71" i="32"/>
  <c r="Y46" i="32"/>
  <c r="R49" i="32"/>
  <c r="Y43" i="32"/>
  <c r="Y42" i="32"/>
  <c r="Y40" i="32"/>
  <c r="Y26" i="32"/>
  <c r="Y22" i="32"/>
  <c r="C56" i="32"/>
  <c r="C46" i="32"/>
  <c r="C43" i="32"/>
  <c r="C42" i="32"/>
  <c r="C30" i="32"/>
  <c r="C29" i="32"/>
  <c r="C28" i="32"/>
  <c r="C26" i="32"/>
  <c r="C24" i="32"/>
  <c r="C21" i="32"/>
  <c r="C19" i="32"/>
  <c r="C80" i="33"/>
  <c r="C77" i="33"/>
  <c r="X76" i="33"/>
  <c r="Y76" i="33" s="1"/>
  <c r="Y35" i="33"/>
  <c r="Y30" i="33"/>
  <c r="Y26" i="33"/>
  <c r="C42" i="33"/>
  <c r="C41" i="33"/>
  <c r="C26" i="33"/>
  <c r="C24" i="33"/>
  <c r="C77" i="34"/>
  <c r="Y71" i="34"/>
  <c r="Y53" i="34"/>
  <c r="Y46" i="34"/>
  <c r="R49" i="34"/>
  <c r="Y41" i="34"/>
  <c r="Y35" i="34"/>
  <c r="Y29" i="34"/>
  <c r="Y28" i="34"/>
  <c r="Y26" i="34"/>
  <c r="Y22" i="34"/>
  <c r="C56" i="34"/>
  <c r="C53" i="34"/>
  <c r="C43" i="34"/>
  <c r="C41" i="34"/>
  <c r="C35" i="34"/>
  <c r="C30" i="34"/>
  <c r="C29" i="34"/>
  <c r="C26" i="34"/>
  <c r="C24" i="34"/>
  <c r="Y18" i="34"/>
  <c r="C77" i="19"/>
  <c r="Y71" i="19"/>
  <c r="Y53" i="19"/>
  <c r="R50" i="19"/>
  <c r="Y26" i="19"/>
  <c r="C56" i="19"/>
  <c r="C53" i="19"/>
  <c r="C46" i="19"/>
  <c r="C40" i="19"/>
  <c r="C35" i="19"/>
  <c r="C30" i="19"/>
  <c r="C26" i="19"/>
  <c r="C24" i="19"/>
  <c r="C21" i="19"/>
  <c r="C19" i="19"/>
  <c r="Y18" i="19"/>
  <c r="Y81" i="35"/>
  <c r="Y80" i="35"/>
  <c r="Y77" i="35"/>
  <c r="C77" i="35"/>
  <c r="X76" i="35"/>
  <c r="Y76" i="35" s="1"/>
  <c r="Y51" i="35"/>
  <c r="Y24" i="35"/>
  <c r="Y18" i="35"/>
  <c r="Y81" i="20"/>
  <c r="Y80" i="20"/>
  <c r="Y77" i="20"/>
  <c r="Y71" i="20"/>
  <c r="Y51" i="20"/>
  <c r="R49" i="20"/>
  <c r="Y26" i="20"/>
  <c r="Y24" i="20"/>
  <c r="C76" i="32"/>
  <c r="C52" i="28"/>
  <c r="X76" i="27"/>
  <c r="Y76" i="27" s="1"/>
  <c r="Y22" i="27"/>
  <c r="C29" i="26"/>
  <c r="C28" i="26"/>
  <c r="C23" i="26"/>
  <c r="C21" i="26"/>
  <c r="Y72" i="25"/>
  <c r="Y30" i="25"/>
  <c r="Y22" i="25"/>
  <c r="Y18" i="25"/>
  <c r="C77" i="24"/>
  <c r="Y43" i="24"/>
  <c r="Y30" i="24"/>
  <c r="C53" i="24"/>
  <c r="Y71" i="17"/>
  <c r="Y53" i="17"/>
  <c r="Y40" i="17"/>
  <c r="Y53" i="23"/>
  <c r="Y22" i="23"/>
  <c r="C53" i="23"/>
  <c r="X52" i="23"/>
  <c r="Y52" i="23" s="1"/>
  <c r="C30" i="23"/>
  <c r="C29" i="23"/>
  <c r="Y18" i="23"/>
  <c r="C30" i="22"/>
  <c r="C21" i="22"/>
  <c r="D18" i="22"/>
  <c r="C18" i="22" s="1"/>
  <c r="Y30" i="21"/>
  <c r="C24" i="21"/>
  <c r="D18" i="21"/>
  <c r="C18" i="21" s="1"/>
  <c r="Y77" i="19"/>
  <c r="Y77" i="34"/>
  <c r="Y77" i="33"/>
  <c r="Y77" i="32"/>
  <c r="Y77" i="30"/>
  <c r="Y77" i="29"/>
  <c r="Y77" i="28"/>
  <c r="Y77" i="27"/>
  <c r="Y77" i="26"/>
  <c r="Y77" i="25"/>
  <c r="Y77" i="24"/>
  <c r="Y77" i="17"/>
  <c r="Y77" i="23"/>
  <c r="Y77" i="22"/>
  <c r="Y77" i="21"/>
  <c r="Y51" i="34"/>
  <c r="Y81" i="34"/>
  <c r="Y80" i="34"/>
  <c r="Y24" i="34"/>
  <c r="Y51" i="32"/>
  <c r="Y51" i="29"/>
  <c r="Y51" i="28"/>
  <c r="C24" i="28"/>
  <c r="X52" i="27"/>
  <c r="Y52" i="27" s="1"/>
  <c r="Y51" i="27"/>
  <c r="Y25" i="26"/>
  <c r="Y22" i="26"/>
  <c r="Y51" i="26"/>
  <c r="C77" i="25"/>
  <c r="Y26" i="24"/>
  <c r="X76" i="17"/>
  <c r="Y76" i="17" s="1"/>
  <c r="Y51" i="17"/>
  <c r="C76" i="23"/>
  <c r="X76" i="23"/>
  <c r="Y76" i="23" s="1"/>
  <c r="Y51" i="23"/>
  <c r="C21" i="23"/>
  <c r="D18" i="23"/>
  <c r="C18" i="23" s="1"/>
  <c r="Y51" i="22"/>
  <c r="Y51" i="19"/>
  <c r="Y22" i="33"/>
  <c r="Y51" i="33"/>
  <c r="Y30" i="23"/>
  <c r="Y81" i="19"/>
  <c r="Y80" i="19"/>
  <c r="Y24" i="19"/>
  <c r="Y81" i="21"/>
  <c r="Y80" i="21"/>
  <c r="Y24" i="21"/>
  <c r="Y81" i="22"/>
  <c r="Y80" i="22"/>
  <c r="Y24" i="22"/>
  <c r="Y81" i="23"/>
  <c r="Y80" i="23"/>
  <c r="Y24" i="23"/>
  <c r="Y81" i="17"/>
  <c r="Y80" i="17"/>
  <c r="Y24" i="17"/>
  <c r="Y81" i="24"/>
  <c r="Y80" i="24"/>
  <c r="Y24" i="24"/>
  <c r="Y81" i="25"/>
  <c r="Y80" i="25"/>
  <c r="Y24" i="25"/>
  <c r="Y81" i="26"/>
  <c r="Y80" i="26"/>
  <c r="Y24" i="26"/>
  <c r="Y81" i="27"/>
  <c r="Y80" i="27"/>
  <c r="Y24" i="27"/>
  <c r="Y81" i="28"/>
  <c r="Y80" i="28"/>
  <c r="Y24" i="28"/>
  <c r="Y81" i="29"/>
  <c r="Y80" i="29"/>
  <c r="Y24" i="29"/>
  <c r="Y81" i="30"/>
  <c r="Y80" i="30"/>
  <c r="Y24" i="30"/>
  <c r="Y81" i="32"/>
  <c r="Y80" i="32"/>
  <c r="Y24" i="32"/>
  <c r="Y80" i="33"/>
  <c r="Y81" i="33"/>
  <c r="Y24" i="33"/>
  <c r="X76" i="32"/>
  <c r="Y76" i="32" s="1"/>
  <c r="Y51" i="30"/>
  <c r="Y51" i="25"/>
  <c r="C77" i="29"/>
  <c r="C51" i="27"/>
  <c r="Y51" i="21"/>
  <c r="Y51" i="24"/>
  <c r="Y18" i="22"/>
  <c r="Y71" i="21"/>
  <c r="D18" i="34"/>
  <c r="C18" i="34" s="1"/>
  <c r="Y71" i="30"/>
  <c r="C52" i="23"/>
  <c r="E74" i="29"/>
  <c r="Y71" i="29"/>
  <c r="C76" i="27"/>
  <c r="Y73" i="29"/>
  <c r="Y73" i="17"/>
  <c r="Y42" i="25"/>
  <c r="Y40" i="26"/>
  <c r="Y43" i="29"/>
  <c r="X52" i="28"/>
  <c r="Y52" i="28" s="1"/>
  <c r="Y18" i="20"/>
  <c r="C52" i="20"/>
  <c r="Y42" i="17"/>
  <c r="K74" i="25"/>
  <c r="Y43" i="27"/>
  <c r="Y29" i="23"/>
  <c r="X76" i="20"/>
  <c r="Y76" i="20" s="1"/>
  <c r="C41" i="29"/>
  <c r="Y73" i="25"/>
  <c r="Y42" i="29"/>
  <c r="Y40" i="20"/>
  <c r="D18" i="35"/>
  <c r="C18" i="35" s="1"/>
  <c r="C42" i="21"/>
  <c r="Y40" i="29"/>
  <c r="C43" i="25"/>
  <c r="C35" i="23"/>
  <c r="Y42" i="24"/>
  <c r="Y43" i="25"/>
  <c r="Y73" i="21"/>
  <c r="X19" i="19"/>
  <c r="Y19" i="19" s="1"/>
  <c r="Y72" i="21"/>
  <c r="C35" i="20"/>
  <c r="Y28" i="21"/>
  <c r="C41" i="23"/>
  <c r="C19" i="29"/>
  <c r="C75" i="24"/>
  <c r="X75" i="24"/>
  <c r="Y75" i="24" s="1"/>
  <c r="X19" i="21"/>
  <c r="Y19" i="21" s="1"/>
  <c r="C19" i="21"/>
  <c r="X75" i="23"/>
  <c r="Y75" i="23" s="1"/>
  <c r="C75" i="23"/>
  <c r="C19" i="17"/>
  <c r="X19" i="30"/>
  <c r="Y19" i="30" s="1"/>
  <c r="C19" i="23"/>
  <c r="X75" i="27"/>
  <c r="Y75" i="27" s="1"/>
  <c r="C40" i="24"/>
  <c r="C80" i="23"/>
  <c r="X75" i="29"/>
  <c r="Y75" i="29" s="1"/>
  <c r="Y18" i="30"/>
  <c r="D18" i="30"/>
  <c r="C18" i="30" s="1"/>
  <c r="C19" i="27"/>
  <c r="X19" i="27"/>
  <c r="Y19" i="27" s="1"/>
  <c r="C19" i="26"/>
  <c r="Y18" i="32"/>
  <c r="D18" i="32"/>
  <c r="C18" i="32" s="1"/>
  <c r="C40" i="27"/>
  <c r="Y41" i="32"/>
  <c r="Y73" i="30"/>
  <c r="Y27" i="26"/>
  <c r="Y28" i="26"/>
  <c r="Y29" i="26"/>
  <c r="Y30" i="26"/>
  <c r="Y35" i="26"/>
  <c r="Y30" i="35"/>
  <c r="D18" i="27"/>
  <c r="C18" i="27" s="1"/>
  <c r="Y18" i="27"/>
  <c r="D18" i="24"/>
  <c r="C18" i="24" s="1"/>
  <c r="Y18" i="24"/>
  <c r="C76" i="21"/>
  <c r="X76" i="21"/>
  <c r="Y76" i="21" s="1"/>
  <c r="Y72" i="30"/>
  <c r="C40" i="29"/>
  <c r="Y27" i="29"/>
  <c r="Y29" i="29"/>
  <c r="Y30" i="29"/>
  <c r="Y72" i="17"/>
  <c r="E74" i="21"/>
  <c r="Y40" i="35"/>
  <c r="Y72" i="35"/>
  <c r="C80" i="35"/>
  <c r="Y18" i="17"/>
  <c r="C76" i="24"/>
  <c r="C43" i="35"/>
  <c r="Y28" i="29"/>
  <c r="Y35" i="22"/>
  <c r="E74" i="32"/>
  <c r="Y73" i="32"/>
  <c r="C42" i="28"/>
  <c r="Y29" i="27"/>
  <c r="C80" i="25"/>
  <c r="Y72" i="24"/>
  <c r="Y42" i="23"/>
  <c r="Y43" i="23"/>
  <c r="Y73" i="35"/>
  <c r="C75" i="21"/>
  <c r="X75" i="21"/>
  <c r="Y75" i="21" s="1"/>
  <c r="C19" i="28"/>
  <c r="X19" i="28"/>
  <c r="Y19" i="28" s="1"/>
  <c r="C40" i="22"/>
  <c r="C80" i="29"/>
  <c r="Y72" i="32"/>
  <c r="C43" i="29"/>
  <c r="C41" i="32"/>
  <c r="C40" i="25"/>
  <c r="C80" i="24"/>
  <c r="C43" i="22"/>
  <c r="C46" i="34"/>
  <c r="C26" i="35"/>
  <c r="C42" i="34"/>
  <c r="Y43" i="33"/>
  <c r="R50" i="33"/>
  <c r="C26" i="27"/>
  <c r="R50" i="30"/>
  <c r="R49" i="28"/>
  <c r="S49" i="34"/>
  <c r="R50" i="25"/>
  <c r="U50" i="29"/>
  <c r="S50" i="34"/>
  <c r="C30" i="29"/>
  <c r="X75" i="25"/>
  <c r="Y75" i="25" s="1"/>
  <c r="C21" i="28"/>
  <c r="C76" i="19"/>
  <c r="C21" i="27"/>
  <c r="R50" i="22"/>
  <c r="C75" i="26"/>
  <c r="Y41" i="25"/>
  <c r="C29" i="33"/>
  <c r="C43" i="17"/>
  <c r="U50" i="27"/>
  <c r="G74" i="21"/>
  <c r="U49" i="20"/>
  <c r="C75" i="29"/>
  <c r="C43" i="27"/>
  <c r="C26" i="28"/>
  <c r="C21" i="30"/>
  <c r="J74" i="19"/>
  <c r="C76" i="25"/>
  <c r="X19" i="25"/>
  <c r="Y19" i="25" s="1"/>
  <c r="C30" i="33"/>
  <c r="Y41" i="35"/>
  <c r="C46" i="24"/>
  <c r="C21" i="17"/>
  <c r="C75" i="30"/>
  <c r="R50" i="28"/>
  <c r="R50" i="34"/>
  <c r="R49" i="22"/>
  <c r="C27" i="21"/>
  <c r="R49" i="29"/>
  <c r="R50" i="29"/>
  <c r="C52" i="29"/>
  <c r="R49" i="24"/>
  <c r="C56" i="23"/>
  <c r="R50" i="24"/>
  <c r="Q49" i="23"/>
  <c r="Y73" i="28"/>
  <c r="Y43" i="17"/>
  <c r="Y35" i="28"/>
  <c r="Y73" i="19"/>
  <c r="C76" i="28"/>
  <c r="C21" i="33"/>
  <c r="C29" i="19"/>
  <c r="C28" i="34"/>
  <c r="C28" i="23"/>
  <c r="Q49" i="25"/>
  <c r="R49" i="33"/>
  <c r="S50" i="30"/>
  <c r="Q50" i="23"/>
  <c r="C28" i="35"/>
  <c r="C32" i="20"/>
  <c r="Y20" i="34"/>
  <c r="Y20" i="28"/>
  <c r="C27" i="29"/>
  <c r="C21" i="20"/>
  <c r="C56" i="33"/>
  <c r="C46" i="33"/>
  <c r="Y22" i="19"/>
  <c r="Y42" i="19"/>
  <c r="C30" i="27"/>
  <c r="Y46" i="29"/>
  <c r="Y35" i="24"/>
  <c r="C29" i="17"/>
  <c r="C56" i="24"/>
  <c r="X75" i="32"/>
  <c r="Y75" i="32" s="1"/>
  <c r="C27" i="27"/>
  <c r="X76" i="19"/>
  <c r="Y76" i="19" s="1"/>
  <c r="C51" i="26"/>
  <c r="C51" i="21"/>
  <c r="Y43" i="35"/>
  <c r="Y26" i="27"/>
  <c r="C46" i="35"/>
  <c r="Y40" i="23"/>
  <c r="C40" i="17"/>
  <c r="C51" i="32"/>
  <c r="C35" i="29"/>
  <c r="Y43" i="34"/>
  <c r="C29" i="22"/>
  <c r="X52" i="34"/>
  <c r="Y52" i="34" s="1"/>
  <c r="C52" i="34"/>
  <c r="Y71" i="23"/>
  <c r="R50" i="17"/>
  <c r="C52" i="17"/>
  <c r="Y35" i="21"/>
  <c r="Y35" i="35"/>
  <c r="Y41" i="19"/>
  <c r="C30" i="20"/>
  <c r="Y73" i="24"/>
  <c r="Y43" i="21"/>
  <c r="Y26" i="28"/>
  <c r="C51" i="34"/>
  <c r="C23" i="27"/>
  <c r="C28" i="19"/>
  <c r="C52" i="19"/>
  <c r="C53" i="32"/>
  <c r="Y20" i="21"/>
  <c r="C29" i="24"/>
  <c r="Y35" i="23"/>
  <c r="C35" i="28"/>
  <c r="Y35" i="32"/>
  <c r="C30" i="21"/>
  <c r="C35" i="22"/>
  <c r="C53" i="33"/>
  <c r="Y28" i="22"/>
  <c r="Y26" i="35"/>
  <c r="C21" i="35"/>
  <c r="X52" i="32"/>
  <c r="Y52" i="32" s="1"/>
  <c r="Y40" i="21"/>
  <c r="Y20" i="22"/>
  <c r="C28" i="25"/>
  <c r="C30" i="17"/>
  <c r="X75" i="30"/>
  <c r="Y75" i="30" s="1"/>
  <c r="C29" i="20"/>
  <c r="Y40" i="27"/>
  <c r="C35" i="27"/>
  <c r="Y43" i="22"/>
  <c r="Y72" i="19"/>
  <c r="Y46" i="19"/>
  <c r="C51" i="23"/>
  <c r="C30" i="28"/>
  <c r="C26" i="22"/>
  <c r="C46" i="25"/>
  <c r="C30" i="25"/>
  <c r="Y72" i="28"/>
  <c r="Y40" i="33"/>
  <c r="C52" i="26"/>
  <c r="C51" i="29"/>
  <c r="C56" i="26"/>
  <c r="Y46" i="21"/>
  <c r="Y40" i="24"/>
  <c r="C21" i="34"/>
  <c r="Y46" i="23"/>
  <c r="Y28" i="25"/>
  <c r="Y46" i="26"/>
  <c r="C28" i="33"/>
  <c r="Y35" i="30"/>
  <c r="Y41" i="26"/>
  <c r="C53" i="25"/>
  <c r="Y29" i="24"/>
  <c r="Y72" i="29"/>
  <c r="C26" i="25"/>
  <c r="C28" i="21"/>
  <c r="C28" i="27"/>
  <c r="Y28" i="23"/>
  <c r="X75" i="26"/>
  <c r="Y75" i="26" s="1"/>
  <c r="Y27" i="25"/>
  <c r="Y29" i="17"/>
  <c r="C28" i="29"/>
  <c r="C75" i="25"/>
  <c r="R49" i="17"/>
  <c r="C21" i="21"/>
  <c r="Y20" i="23"/>
  <c r="Y35" i="27"/>
  <c r="C75" i="20"/>
  <c r="C23" i="23"/>
  <c r="C28" i="20"/>
  <c r="C75" i="35"/>
  <c r="C28" i="24"/>
  <c r="C35" i="21"/>
  <c r="C28" i="22"/>
  <c r="Y46" i="33"/>
  <c r="C23" i="22"/>
  <c r="R50" i="23"/>
  <c r="C28" i="17"/>
  <c r="Y22" i="20"/>
  <c r="Y27" i="35"/>
  <c r="C35" i="33"/>
  <c r="C75" i="32"/>
  <c r="Y20" i="30"/>
  <c r="E74" i="33"/>
  <c r="C33" i="29"/>
  <c r="C23" i="34"/>
  <c r="Y27" i="27"/>
  <c r="Y22" i="24"/>
  <c r="C51" i="17"/>
  <c r="Y20" i="32"/>
  <c r="Y26" i="25"/>
  <c r="C75" i="28"/>
  <c r="X75" i="28"/>
  <c r="Y75" i="28" s="1"/>
  <c r="C52" i="32"/>
  <c r="Y46" i="25"/>
  <c r="C56" i="35"/>
  <c r="C23" i="21"/>
  <c r="C25" i="27"/>
  <c r="Y20" i="19"/>
  <c r="C53" i="22"/>
  <c r="R49" i="26"/>
  <c r="Y35" i="29"/>
  <c r="Y46" i="35"/>
  <c r="C41" i="20"/>
  <c r="Y22" i="22"/>
  <c r="C41" i="19"/>
  <c r="C51" i="19"/>
  <c r="C41" i="30"/>
  <c r="Y20" i="17"/>
  <c r="X75" i="22"/>
  <c r="Y75" i="22" s="1"/>
  <c r="Y28" i="17"/>
  <c r="C34" i="20"/>
  <c r="C41" i="28"/>
  <c r="Y28" i="20"/>
  <c r="Y23" i="27"/>
  <c r="C27" i="28"/>
  <c r="C27" i="19"/>
  <c r="R49" i="23"/>
  <c r="C32" i="26"/>
  <c r="C56" i="27"/>
  <c r="C32" i="27"/>
  <c r="T49" i="29"/>
  <c r="C27" i="24"/>
  <c r="C41" i="25"/>
  <c r="Y27" i="21"/>
  <c r="C27" i="17"/>
  <c r="Y26" i="22"/>
  <c r="C35" i="26"/>
  <c r="Y22" i="17"/>
  <c r="C51" i="30"/>
  <c r="X76" i="22"/>
  <c r="Y76" i="22" s="1"/>
  <c r="C76" i="22"/>
  <c r="C53" i="30"/>
  <c r="C56" i="28"/>
  <c r="X52" i="17"/>
  <c r="Y52" i="17" s="1"/>
  <c r="X52" i="24"/>
  <c r="Y52" i="24" s="1"/>
  <c r="Y42" i="20"/>
  <c r="C52" i="30"/>
  <c r="X52" i="30"/>
  <c r="Y52" i="30" s="1"/>
  <c r="C31" i="29"/>
  <c r="C23" i="28"/>
  <c r="Y32" i="20"/>
  <c r="C23" i="19"/>
  <c r="C27" i="23"/>
  <c r="S49" i="26"/>
  <c r="Y71" i="26"/>
  <c r="Y23" i="34"/>
  <c r="Y53" i="32"/>
  <c r="C27" i="32"/>
  <c r="R49" i="35"/>
  <c r="C31" i="27"/>
  <c r="Y34" i="20"/>
  <c r="C23" i="17"/>
  <c r="Y31" i="29"/>
  <c r="Y20" i="33"/>
  <c r="X75" i="34"/>
  <c r="Y75" i="34" s="1"/>
  <c r="C75" i="34"/>
  <c r="Y53" i="25"/>
  <c r="C34" i="27"/>
  <c r="Y23" i="21"/>
  <c r="C56" i="25"/>
  <c r="Y33" i="29"/>
  <c r="C23" i="30"/>
  <c r="Y71" i="24"/>
  <c r="C34" i="26"/>
  <c r="C23" i="20"/>
  <c r="C25" i="22"/>
  <c r="Y20" i="24"/>
  <c r="C25" i="28"/>
  <c r="C51" i="24"/>
  <c r="C51" i="33"/>
  <c r="Y23" i="28"/>
  <c r="C27" i="33"/>
  <c r="Y32" i="27"/>
  <c r="Y53" i="33"/>
  <c r="Y27" i="19"/>
  <c r="Y27" i="24"/>
  <c r="Y25" i="27"/>
  <c r="E74" i="35"/>
  <c r="Y27" i="28"/>
  <c r="C23" i="32"/>
  <c r="X52" i="25"/>
  <c r="Y52" i="25" s="1"/>
  <c r="Y27" i="17"/>
  <c r="C53" i="26"/>
  <c r="C25" i="23"/>
  <c r="C38" i="29"/>
  <c r="Y32" i="26"/>
  <c r="C56" i="22"/>
  <c r="C31" i="26"/>
  <c r="C36" i="29"/>
  <c r="C25" i="21"/>
  <c r="C25" i="34"/>
  <c r="C35" i="24"/>
  <c r="Y23" i="22"/>
  <c r="R50" i="27"/>
  <c r="Y27" i="22"/>
  <c r="S50" i="26"/>
  <c r="Y23" i="23"/>
  <c r="Y25" i="34"/>
  <c r="C33" i="27"/>
  <c r="Y36" i="29"/>
  <c r="Y31" i="26"/>
  <c r="U49" i="26"/>
  <c r="R50" i="35"/>
  <c r="Y23" i="32"/>
  <c r="Y27" i="33"/>
  <c r="C52" i="35"/>
  <c r="Q50" i="22"/>
  <c r="Y25" i="28"/>
  <c r="C33" i="26"/>
  <c r="Y20" i="35"/>
  <c r="Y23" i="17"/>
  <c r="Y27" i="23"/>
  <c r="J74" i="29"/>
  <c r="G74" i="29"/>
  <c r="Y25" i="23"/>
  <c r="Y20" i="25"/>
  <c r="Y38" i="29"/>
  <c r="J74" i="28"/>
  <c r="R49" i="27"/>
  <c r="Q49" i="24"/>
  <c r="Q50" i="24"/>
  <c r="C25" i="20"/>
  <c r="Y23" i="30"/>
  <c r="Y71" i="25"/>
  <c r="Y53" i="22"/>
  <c r="S50" i="32"/>
  <c r="C51" i="35"/>
  <c r="Y25" i="21"/>
  <c r="Q49" i="22"/>
  <c r="C51" i="25"/>
  <c r="X52" i="33"/>
  <c r="Y52" i="33" s="1"/>
  <c r="C52" i="33"/>
  <c r="U49" i="27"/>
  <c r="C25" i="32"/>
  <c r="C23" i="24"/>
  <c r="Y25" i="22"/>
  <c r="Y23" i="20"/>
  <c r="Y34" i="26"/>
  <c r="Y34" i="27"/>
  <c r="Y27" i="32"/>
  <c r="Y31" i="27"/>
  <c r="Y23" i="19"/>
  <c r="C32" i="21"/>
  <c r="J74" i="24"/>
  <c r="C25" i="30"/>
  <c r="J74" i="25"/>
  <c r="S49" i="32"/>
  <c r="C23" i="33"/>
  <c r="Y53" i="30"/>
  <c r="C25" i="17"/>
  <c r="Y71" i="27"/>
  <c r="C25" i="19"/>
  <c r="C31" i="21"/>
  <c r="Y23" i="24"/>
  <c r="Q50" i="32"/>
  <c r="C36" i="26"/>
  <c r="R50" i="32"/>
  <c r="J74" i="17"/>
  <c r="C34" i="21"/>
  <c r="Q49" i="29"/>
  <c r="Y53" i="26"/>
  <c r="U50" i="26"/>
  <c r="Y25" i="17"/>
  <c r="C38" i="26"/>
  <c r="Y32" i="21"/>
  <c r="Y25" i="20"/>
  <c r="Y33" i="27"/>
  <c r="T49" i="26"/>
  <c r="Y27" i="20"/>
  <c r="C25" i="33"/>
  <c r="S50" i="29"/>
  <c r="Y25" i="30"/>
  <c r="Q50" i="33"/>
  <c r="C31" i="20"/>
  <c r="C25" i="24"/>
  <c r="Y25" i="32"/>
  <c r="C45" i="29"/>
  <c r="T50" i="29"/>
  <c r="E74" i="25"/>
  <c r="C36" i="27"/>
  <c r="Y33" i="26"/>
  <c r="Q50" i="29"/>
  <c r="Y27" i="30"/>
  <c r="U50" i="20"/>
  <c r="Y25" i="19"/>
  <c r="Y23" i="33"/>
  <c r="C44" i="29"/>
  <c r="S49" i="29"/>
  <c r="Q49" i="32"/>
  <c r="C33" i="21"/>
  <c r="S50" i="25"/>
  <c r="S49" i="25"/>
  <c r="C23" i="25"/>
  <c r="Q49" i="33"/>
  <c r="C23" i="35"/>
  <c r="R49" i="25"/>
  <c r="T49" i="27"/>
  <c r="C38" i="21"/>
  <c r="C38" i="20"/>
  <c r="Y25" i="24"/>
  <c r="Y38" i="26"/>
  <c r="Y31" i="21"/>
  <c r="Y23" i="35"/>
  <c r="Q50" i="21"/>
  <c r="Y36" i="27"/>
  <c r="R49" i="19"/>
  <c r="S49" i="17"/>
  <c r="Y25" i="33"/>
  <c r="C32" i="28"/>
  <c r="H74" i="26"/>
  <c r="C32" i="23"/>
  <c r="Q50" i="27"/>
  <c r="U49" i="21"/>
  <c r="Y36" i="26"/>
  <c r="Y33" i="21"/>
  <c r="Y44" i="29"/>
  <c r="Q49" i="19"/>
  <c r="Y23" i="25"/>
  <c r="C32" i="34"/>
  <c r="C32" i="22"/>
  <c r="Y45" i="29"/>
  <c r="Y31" i="20"/>
  <c r="C33" i="20"/>
  <c r="Q49" i="27"/>
  <c r="J74" i="23"/>
  <c r="Q50" i="19"/>
  <c r="C38" i="27"/>
  <c r="Y34" i="21"/>
  <c r="C25" i="35"/>
  <c r="C25" i="25"/>
  <c r="Q49" i="21"/>
  <c r="T50" i="27"/>
  <c r="C36" i="20"/>
  <c r="T50" i="26"/>
  <c r="S49" i="19"/>
  <c r="H74" i="29"/>
  <c r="C36" i="21"/>
  <c r="Y32" i="22"/>
  <c r="R49" i="21"/>
  <c r="Y32" i="23"/>
  <c r="Q49" i="28"/>
  <c r="S49" i="28"/>
  <c r="R50" i="26"/>
  <c r="Y25" i="35"/>
  <c r="C32" i="30"/>
  <c r="Y38" i="27"/>
  <c r="C44" i="27"/>
  <c r="S49" i="27"/>
  <c r="C31" i="22"/>
  <c r="Y32" i="34"/>
  <c r="C32" i="17"/>
  <c r="Q49" i="17"/>
  <c r="C31" i="23"/>
  <c r="Y32" i="28"/>
  <c r="H74" i="27"/>
  <c r="Q50" i="17"/>
  <c r="Y38" i="20"/>
  <c r="C34" i="23"/>
  <c r="C34" i="28"/>
  <c r="C32" i="19"/>
  <c r="S49" i="33"/>
  <c r="Y25" i="25"/>
  <c r="Y33" i="20"/>
  <c r="C47" i="29"/>
  <c r="C31" i="34"/>
  <c r="Q49" i="35"/>
  <c r="C31" i="28"/>
  <c r="S50" i="17"/>
  <c r="I74" i="26"/>
  <c r="C34" i="22"/>
  <c r="C32" i="32"/>
  <c r="C36" i="22"/>
  <c r="Y38" i="21"/>
  <c r="C48" i="29"/>
  <c r="C34" i="34"/>
  <c r="Y36" i="21"/>
  <c r="Y36" i="20"/>
  <c r="J74" i="27"/>
  <c r="C44" i="26"/>
  <c r="Q49" i="26"/>
  <c r="C36" i="23"/>
  <c r="Q50" i="28"/>
  <c r="C36" i="32"/>
  <c r="T49" i="21"/>
  <c r="S50" i="19"/>
  <c r="C38" i="17"/>
  <c r="C36" i="24"/>
  <c r="C45" i="20"/>
  <c r="C36" i="33"/>
  <c r="S49" i="22"/>
  <c r="C44" i="20"/>
  <c r="S50" i="27"/>
  <c r="Q49" i="34"/>
  <c r="V49" i="26"/>
  <c r="Y49" i="26" s="1"/>
  <c r="Q50" i="35"/>
  <c r="Y36" i="32"/>
  <c r="C45" i="27"/>
  <c r="C38" i="22"/>
  <c r="Y36" i="23"/>
  <c r="C34" i="19"/>
  <c r="S49" i="23"/>
  <c r="U49" i="23"/>
  <c r="C33" i="34"/>
  <c r="S50" i="28"/>
  <c r="Y32" i="19"/>
  <c r="Y34" i="23"/>
  <c r="Y31" i="22"/>
  <c r="C45" i="26"/>
  <c r="T49" i="20"/>
  <c r="C36" i="34"/>
  <c r="Y36" i="22"/>
  <c r="T50" i="21"/>
  <c r="K74" i="24"/>
  <c r="C34" i="17"/>
  <c r="Y31" i="34"/>
  <c r="C32" i="33"/>
  <c r="K74" i="22"/>
  <c r="C31" i="19"/>
  <c r="Y34" i="28"/>
  <c r="C33" i="23"/>
  <c r="S50" i="33"/>
  <c r="S49" i="20"/>
  <c r="Y32" i="17"/>
  <c r="Y44" i="27"/>
  <c r="I74" i="32"/>
  <c r="Q50" i="26"/>
  <c r="C32" i="24"/>
  <c r="Y34" i="34"/>
  <c r="Y48" i="29"/>
  <c r="C45" i="21"/>
  <c r="Y32" i="32"/>
  <c r="R50" i="21"/>
  <c r="Y34" i="22"/>
  <c r="C44" i="22"/>
  <c r="C33" i="28"/>
  <c r="U49" i="34"/>
  <c r="Y31" i="23"/>
  <c r="C31" i="17"/>
  <c r="U49" i="28"/>
  <c r="Y32" i="30"/>
  <c r="S49" i="35"/>
  <c r="Q50" i="30"/>
  <c r="C38" i="34"/>
  <c r="C34" i="32"/>
  <c r="J74" i="35"/>
  <c r="C31" i="32"/>
  <c r="C33" i="22"/>
  <c r="Y31" i="28"/>
  <c r="U49" i="22"/>
  <c r="Y47" i="29"/>
  <c r="C36" i="28"/>
  <c r="C44" i="21"/>
  <c r="S49" i="21"/>
  <c r="T50" i="20"/>
  <c r="C31" i="30"/>
  <c r="S49" i="24"/>
  <c r="C34" i="30"/>
  <c r="C45" i="22"/>
  <c r="Y36" i="28"/>
  <c r="C38" i="30"/>
  <c r="S50" i="21"/>
  <c r="Y44" i="21"/>
  <c r="C54" i="29"/>
  <c r="Q50" i="20"/>
  <c r="V49" i="22"/>
  <c r="Y49" i="22" s="1"/>
  <c r="C36" i="19"/>
  <c r="C55" i="29"/>
  <c r="Y32" i="24"/>
  <c r="C36" i="30"/>
  <c r="Q49" i="20"/>
  <c r="U49" i="32"/>
  <c r="C33" i="17"/>
  <c r="Y36" i="34"/>
  <c r="C32" i="25"/>
  <c r="C33" i="19"/>
  <c r="J74" i="32"/>
  <c r="C38" i="23"/>
  <c r="Y36" i="24"/>
  <c r="S50" i="35"/>
  <c r="S50" i="20"/>
  <c r="U49" i="19"/>
  <c r="Y31" i="30"/>
  <c r="Y33" i="22"/>
  <c r="H74" i="21"/>
  <c r="Q49" i="30"/>
  <c r="Y34" i="32"/>
  <c r="Y38" i="34"/>
  <c r="Y31" i="17"/>
  <c r="S50" i="22"/>
  <c r="U50" i="23"/>
  <c r="S50" i="24"/>
  <c r="C31" i="24"/>
  <c r="V49" i="27"/>
  <c r="Y49" i="27" s="1"/>
  <c r="G74" i="20"/>
  <c r="T49" i="22"/>
  <c r="Y32" i="33"/>
  <c r="K74" i="33"/>
  <c r="C36" i="17"/>
  <c r="I74" i="25"/>
  <c r="I74" i="29"/>
  <c r="K74" i="29"/>
  <c r="C38" i="28"/>
  <c r="Y36" i="33"/>
  <c r="C33" i="30"/>
  <c r="U50" i="28"/>
  <c r="G74" i="26"/>
  <c r="U49" i="17"/>
  <c r="U50" i="34"/>
  <c r="H74" i="20"/>
  <c r="U49" i="30"/>
  <c r="Y34" i="30"/>
  <c r="C32" i="35"/>
  <c r="C44" i="23"/>
  <c r="C33" i="32"/>
  <c r="Y33" i="28"/>
  <c r="C34" i="33"/>
  <c r="Y45" i="21"/>
  <c r="S50" i="23"/>
  <c r="C47" i="27"/>
  <c r="Y31" i="19"/>
  <c r="C31" i="33"/>
  <c r="Y45" i="26"/>
  <c r="C38" i="32"/>
  <c r="Q50" i="34"/>
  <c r="C34" i="24"/>
  <c r="Y31" i="32"/>
  <c r="K74" i="32"/>
  <c r="Y33" i="23"/>
  <c r="Y34" i="17"/>
  <c r="T49" i="23"/>
  <c r="U50" i="22"/>
  <c r="Y33" i="34"/>
  <c r="Y34" i="19"/>
  <c r="C47" i="26"/>
  <c r="Y38" i="22"/>
  <c r="Y45" i="27"/>
  <c r="V49" i="20"/>
  <c r="Y49" i="20" s="1"/>
  <c r="Y38" i="17"/>
  <c r="C47" i="23"/>
  <c r="C44" i="33"/>
  <c r="T49" i="28"/>
  <c r="H74" i="22"/>
  <c r="C38" i="19"/>
  <c r="T49" i="32"/>
  <c r="C38" i="35"/>
  <c r="U50" i="30"/>
  <c r="C44" i="32"/>
  <c r="C36" i="35"/>
  <c r="Y38" i="32"/>
  <c r="Y47" i="27"/>
  <c r="C33" i="33"/>
  <c r="Y33" i="32"/>
  <c r="C48" i="20"/>
  <c r="Y32" i="35"/>
  <c r="C44" i="34"/>
  <c r="T49" i="34"/>
  <c r="Y36" i="17"/>
  <c r="C44" i="28"/>
  <c r="T50" i="22"/>
  <c r="Y33" i="19"/>
  <c r="Y33" i="17"/>
  <c r="Y36" i="19"/>
  <c r="T50" i="34"/>
  <c r="C45" i="32"/>
  <c r="Y33" i="30"/>
  <c r="Y38" i="28"/>
  <c r="Y47" i="26"/>
  <c r="C47" i="20"/>
  <c r="C48" i="27"/>
  <c r="U49" i="24"/>
  <c r="V50" i="26"/>
  <c r="Y50" i="26" s="1"/>
  <c r="U50" i="32"/>
  <c r="U49" i="33"/>
  <c r="V49" i="23"/>
  <c r="Y49" i="23" s="1"/>
  <c r="C31" i="35"/>
  <c r="C38" i="24"/>
  <c r="Y31" i="24"/>
  <c r="Y45" i="20"/>
  <c r="V50" i="20"/>
  <c r="Y50" i="20" s="1"/>
  <c r="U50" i="19"/>
  <c r="Y38" i="23"/>
  <c r="Y32" i="25"/>
  <c r="F74" i="29"/>
  <c r="Y38" i="30"/>
  <c r="C33" i="24"/>
  <c r="Y34" i="33"/>
  <c r="C44" i="24"/>
  <c r="K74" i="21"/>
  <c r="Y34" i="24"/>
  <c r="C36" i="25"/>
  <c r="C34" i="25"/>
  <c r="C48" i="21"/>
  <c r="Y31" i="33"/>
  <c r="C45" i="34"/>
  <c r="C48" i="26"/>
  <c r="C47" i="21"/>
  <c r="C31" i="25"/>
  <c r="U50" i="17"/>
  <c r="K74" i="27"/>
  <c r="Y36" i="30"/>
  <c r="V49" i="21"/>
  <c r="Y49" i="21" s="1"/>
  <c r="C34" i="35"/>
  <c r="Y45" i="22"/>
  <c r="C45" i="24"/>
  <c r="C33" i="35"/>
  <c r="U49" i="35"/>
  <c r="Y48" i="21"/>
  <c r="Y33" i="24"/>
  <c r="C54" i="21"/>
  <c r="T50" i="32"/>
  <c r="C44" i="19"/>
  <c r="T49" i="17"/>
  <c r="Y31" i="25"/>
  <c r="Y47" i="21"/>
  <c r="Y48" i="26"/>
  <c r="Y45" i="34"/>
  <c r="J74" i="26"/>
  <c r="U50" i="33"/>
  <c r="Y47" i="20"/>
  <c r="C44" i="17"/>
  <c r="K74" i="28"/>
  <c r="I74" i="17"/>
  <c r="Y36" i="35"/>
  <c r="V49" i="32"/>
  <c r="Y49" i="32" s="1"/>
  <c r="H74" i="17"/>
  <c r="C38" i="33"/>
  <c r="Y36" i="25"/>
  <c r="C44" i="35"/>
  <c r="C47" i="22"/>
  <c r="C45" i="30"/>
  <c r="Y34" i="25"/>
  <c r="C55" i="26"/>
  <c r="C45" i="28"/>
  <c r="T50" i="28"/>
  <c r="Y31" i="35"/>
  <c r="K74" i="17"/>
  <c r="Y48" i="27"/>
  <c r="V50" i="32"/>
  <c r="Y50" i="32" s="1"/>
  <c r="C54" i="26"/>
  <c r="C45" i="17"/>
  <c r="Y74" i="29"/>
  <c r="V49" i="34"/>
  <c r="Y49" i="34" s="1"/>
  <c r="Y33" i="33"/>
  <c r="T50" i="17"/>
  <c r="C44" i="30"/>
  <c r="T49" i="30"/>
  <c r="C38" i="25"/>
  <c r="C33" i="25"/>
  <c r="V49" i="24"/>
  <c r="Y49" i="24" s="1"/>
  <c r="U49" i="25"/>
  <c r="Y34" i="35"/>
  <c r="U50" i="24"/>
  <c r="Y69" i="29"/>
  <c r="Y38" i="24"/>
  <c r="H74" i="32"/>
  <c r="T50" i="23"/>
  <c r="H74" i="30"/>
  <c r="T49" i="19"/>
  <c r="T49" i="33"/>
  <c r="Y44" i="28"/>
  <c r="T49" i="24"/>
  <c r="Y38" i="19"/>
  <c r="C54" i="27"/>
  <c r="C48" i="34"/>
  <c r="C45" i="23"/>
  <c r="T50" i="30"/>
  <c r="C47" i="32"/>
  <c r="Y48" i="20"/>
  <c r="Y38" i="35"/>
  <c r="V49" i="33"/>
  <c r="Y49" i="33" s="1"/>
  <c r="Y47" i="23"/>
  <c r="C45" i="25"/>
  <c r="C48" i="17"/>
  <c r="V50" i="17"/>
  <c r="Y50" i="17" s="1"/>
  <c r="K74" i="35"/>
  <c r="C47" i="28"/>
  <c r="Y44" i="17"/>
  <c r="H74" i="28"/>
  <c r="C44" i="25"/>
  <c r="V50" i="34"/>
  <c r="Y50" i="34" s="1"/>
  <c r="J74" i="21"/>
  <c r="V49" i="19"/>
  <c r="Y49" i="19" s="1"/>
  <c r="C45" i="35"/>
  <c r="C47" i="34"/>
  <c r="U50" i="35"/>
  <c r="T49" i="35"/>
  <c r="C54" i="22"/>
  <c r="Y38" i="25"/>
  <c r="Y45" i="32"/>
  <c r="V49" i="35"/>
  <c r="Y49" i="35" s="1"/>
  <c r="C47" i="33"/>
  <c r="V50" i="28"/>
  <c r="Y50" i="28" s="1"/>
  <c r="I74" i="28"/>
  <c r="Y47" i="32"/>
  <c r="I74" i="27"/>
  <c r="Y33" i="25"/>
  <c r="Y44" i="34"/>
  <c r="Y47" i="22"/>
  <c r="Y38" i="33"/>
  <c r="T49" i="25"/>
  <c r="C48" i="22"/>
  <c r="I74" i="33"/>
  <c r="T50" i="24"/>
  <c r="F74" i="26"/>
  <c r="Y44" i="33"/>
  <c r="Y48" i="34"/>
  <c r="C48" i="30"/>
  <c r="Y45" i="23"/>
  <c r="C55" i="27"/>
  <c r="C48" i="32"/>
  <c r="K74" i="26"/>
  <c r="H74" i="24"/>
  <c r="C45" i="19"/>
  <c r="T50" i="19"/>
  <c r="V49" i="30"/>
  <c r="Y49" i="30" s="1"/>
  <c r="V50" i="30"/>
  <c r="Y50" i="30" s="1"/>
  <c r="K74" i="30"/>
  <c r="H74" i="23"/>
  <c r="U50" i="25"/>
  <c r="Y33" i="35"/>
  <c r="Y45" i="24"/>
  <c r="C47" i="35"/>
  <c r="T50" i="25"/>
  <c r="Y48" i="30"/>
  <c r="Y48" i="22"/>
  <c r="I74" i="23"/>
  <c r="C54" i="23"/>
  <c r="F74" i="27"/>
  <c r="C47" i="19"/>
  <c r="H74" i="19"/>
  <c r="Y45" i="28"/>
  <c r="I74" i="24"/>
  <c r="C48" i="28"/>
  <c r="G74" i="23"/>
  <c r="G74" i="22"/>
  <c r="V50" i="19"/>
  <c r="Y50" i="19" s="1"/>
  <c r="V50" i="24"/>
  <c r="Y50" i="24" s="1"/>
  <c r="Y74" i="26"/>
  <c r="Y48" i="32"/>
  <c r="C55" i="34"/>
  <c r="C55" i="20"/>
  <c r="H74" i="35"/>
  <c r="I74" i="21"/>
  <c r="Y45" i="35"/>
  <c r="C45" i="33"/>
  <c r="T50" i="33"/>
  <c r="I74" i="22"/>
  <c r="C47" i="24"/>
  <c r="G74" i="28"/>
  <c r="C55" i="22"/>
  <c r="H74" i="25"/>
  <c r="C47" i="30"/>
  <c r="C54" i="20"/>
  <c r="C55" i="21"/>
  <c r="I74" i="35"/>
  <c r="C48" i="23"/>
  <c r="C81" i="29"/>
  <c r="Y47" i="34"/>
  <c r="Y47" i="28"/>
  <c r="Y47" i="33"/>
  <c r="T50" i="35"/>
  <c r="C47" i="17"/>
  <c r="K74" i="20"/>
  <c r="I74" i="20"/>
  <c r="V49" i="25"/>
  <c r="Y49" i="25" s="1"/>
  <c r="Y48" i="17"/>
  <c r="V50" i="25"/>
  <c r="Y50" i="25" s="1"/>
  <c r="C54" i="24"/>
  <c r="Y69" i="20"/>
  <c r="Y74" i="27"/>
  <c r="Y48" i="28"/>
  <c r="C48" i="19"/>
  <c r="C55" i="32"/>
  <c r="H74" i="33"/>
  <c r="C54" i="33"/>
  <c r="Y47" i="24"/>
  <c r="C55" i="17"/>
  <c r="C54" i="34"/>
  <c r="Y45" i="19"/>
  <c r="C55" i="30"/>
  <c r="Y47" i="19"/>
  <c r="C48" i="25"/>
  <c r="C48" i="35"/>
  <c r="Y47" i="17"/>
  <c r="C48" i="24"/>
  <c r="G74" i="32"/>
  <c r="C47" i="25"/>
  <c r="Y69" i="21"/>
  <c r="V50" i="33"/>
  <c r="Y50" i="33" s="1"/>
  <c r="G74" i="17"/>
  <c r="G74" i="30"/>
  <c r="C54" i="32"/>
  <c r="Y48" i="23"/>
  <c r="Y47" i="30"/>
  <c r="Y69" i="22"/>
  <c r="C54" i="28"/>
  <c r="Y47" i="35"/>
  <c r="C55" i="24"/>
  <c r="C81" i="26"/>
  <c r="C54" i="35"/>
  <c r="Y74" i="20"/>
  <c r="Y74" i="28"/>
  <c r="C54" i="19"/>
  <c r="Y69" i="34"/>
  <c r="F74" i="34"/>
  <c r="F74" i="22"/>
  <c r="Y48" i="35"/>
  <c r="Y69" i="17"/>
  <c r="C55" i="28"/>
  <c r="C54" i="25"/>
  <c r="C48" i="33"/>
  <c r="C54" i="17"/>
  <c r="Y69" i="30"/>
  <c r="Y48" i="19"/>
  <c r="G74" i="33"/>
  <c r="C55" i="23"/>
  <c r="Y48" i="24"/>
  <c r="G74" i="24"/>
  <c r="Y74" i="23"/>
  <c r="Y74" i="21"/>
  <c r="C54" i="30"/>
  <c r="Y47" i="25"/>
  <c r="Y48" i="25"/>
  <c r="F74" i="32"/>
  <c r="Y74" i="30"/>
  <c r="C55" i="25"/>
  <c r="C55" i="19"/>
  <c r="F74" i="23"/>
  <c r="G74" i="25"/>
  <c r="Y69" i="28"/>
  <c r="Y74" i="17"/>
  <c r="Y74" i="32"/>
  <c r="C81" i="27"/>
  <c r="Y48" i="33"/>
  <c r="G74" i="35"/>
  <c r="Y74" i="19"/>
  <c r="F74" i="24"/>
  <c r="C55" i="33"/>
  <c r="C81" i="23"/>
  <c r="C55" i="35"/>
  <c r="Y69" i="23"/>
  <c r="F74" i="25"/>
  <c r="C81" i="28"/>
  <c r="Y74" i="24"/>
  <c r="Y69" i="19"/>
  <c r="C81" i="21"/>
  <c r="C81" i="20"/>
  <c r="C81" i="30"/>
  <c r="Y69" i="35"/>
  <c r="Y74" i="25"/>
  <c r="Y69" i="33"/>
  <c r="C81" i="19"/>
  <c r="C81" i="17"/>
  <c r="C81" i="32"/>
  <c r="C81" i="24"/>
  <c r="C81" i="35"/>
  <c r="Y18" i="26"/>
  <c r="D18" i="26"/>
  <c r="C18" i="26" s="1"/>
  <c r="X19" i="24"/>
  <c r="Y19" i="24" s="1"/>
  <c r="C19" i="24"/>
  <c r="Y69" i="27"/>
  <c r="Y69" i="26"/>
  <c r="V50" i="27"/>
  <c r="Y50" i="27" s="1"/>
  <c r="Y71" i="22"/>
  <c r="E74" i="22"/>
  <c r="Y29" i="20"/>
  <c r="V50" i="21"/>
  <c r="Y50" i="21" s="1"/>
  <c r="V50" i="29"/>
  <c r="Y50" i="29" s="1"/>
  <c r="X75" i="33"/>
  <c r="Y75" i="33" s="1"/>
  <c r="C75" i="33"/>
  <c r="X75" i="17"/>
  <c r="Y75" i="17" s="1"/>
  <c r="C75" i="17"/>
  <c r="J74" i="33"/>
  <c r="Y42" i="33"/>
  <c r="Y41" i="28"/>
  <c r="Y41" i="30"/>
  <c r="Y41" i="22"/>
  <c r="Y29" i="22"/>
  <c r="X76" i="28"/>
  <c r="Y76" i="28" s="1"/>
  <c r="C42" i="23"/>
  <c r="Y42" i="22"/>
  <c r="C41" i="21"/>
  <c r="C19" i="35"/>
  <c r="X19" i="35"/>
  <c r="Y19" i="35" s="1"/>
  <c r="C74" i="29" l="1"/>
  <c r="C74" i="32"/>
  <c r="E74" i="19"/>
  <c r="C43" i="19"/>
  <c r="V49" i="17"/>
  <c r="Y49" i="17" s="1"/>
  <c r="C52" i="24"/>
  <c r="C27" i="34"/>
  <c r="Y73" i="34"/>
  <c r="C41" i="27"/>
  <c r="X52" i="19"/>
  <c r="Y52" i="19" s="1"/>
  <c r="D18" i="19"/>
  <c r="C18" i="19" s="1"/>
  <c r="C42" i="19"/>
  <c r="Y28" i="19"/>
  <c r="Y30" i="19"/>
  <c r="Y35" i="19"/>
  <c r="Y40" i="19"/>
  <c r="Y43" i="19"/>
  <c r="Y42" i="30"/>
  <c r="C80" i="30"/>
  <c r="C40" i="28"/>
  <c r="Y28" i="28"/>
  <c r="Y29" i="28"/>
  <c r="Y30" i="28"/>
  <c r="Y42" i="28"/>
  <c r="Y43" i="28"/>
  <c r="C80" i="28"/>
  <c r="Y42" i="26"/>
  <c r="C42" i="25"/>
  <c r="Y35" i="25"/>
  <c r="Y40" i="25"/>
  <c r="C42" i="24"/>
  <c r="Y41" i="24"/>
  <c r="C42" i="20"/>
  <c r="Y30" i="20"/>
  <c r="C43" i="28"/>
  <c r="C43" i="23"/>
  <c r="C43" i="21"/>
  <c r="Y29" i="32"/>
  <c r="Y43" i="30"/>
  <c r="Y44" i="25"/>
  <c r="C81" i="22"/>
  <c r="Y41" i="33"/>
  <c r="C40" i="32"/>
  <c r="I74" i="30"/>
  <c r="C42" i="27"/>
  <c r="Y44" i="24"/>
  <c r="Y45" i="17"/>
  <c r="Y44" i="19"/>
  <c r="Y44" i="22"/>
  <c r="C75" i="22"/>
  <c r="Y28" i="24"/>
  <c r="X52" i="26"/>
  <c r="Y52" i="26" s="1"/>
  <c r="E74" i="26"/>
  <c r="C74" i="26" s="1"/>
  <c r="E74" i="24"/>
  <c r="C74" i="24" s="1"/>
  <c r="Y41" i="17"/>
  <c r="X75" i="35"/>
  <c r="Y75" i="35" s="1"/>
  <c r="Y43" i="26"/>
  <c r="Y44" i="32"/>
  <c r="C81" i="25"/>
  <c r="Y69" i="32"/>
  <c r="Y74" i="34"/>
  <c r="F74" i="20"/>
  <c r="C74" i="20" s="1"/>
  <c r="K74" i="34"/>
  <c r="H74" i="34"/>
  <c r="C76" i="34"/>
  <c r="X76" i="34"/>
  <c r="Y76" i="34" s="1"/>
  <c r="E74" i="23"/>
  <c r="C74" i="23" s="1"/>
  <c r="Y73" i="23"/>
  <c r="X52" i="22"/>
  <c r="Y52" i="22" s="1"/>
  <c r="C52" i="22"/>
  <c r="C52" i="21"/>
  <c r="X52" i="21"/>
  <c r="Y52" i="21" s="1"/>
  <c r="C19" i="20"/>
  <c r="X19" i="20"/>
  <c r="Y19" i="20" s="1"/>
  <c r="Y44" i="23"/>
  <c r="Y74" i="33"/>
  <c r="F74" i="21"/>
  <c r="C74" i="21" s="1"/>
  <c r="V50" i="35"/>
  <c r="Y50" i="35" s="1"/>
  <c r="G74" i="19"/>
  <c r="I74" i="19"/>
  <c r="V50" i="22"/>
  <c r="Y50" i="22" s="1"/>
  <c r="Y44" i="26"/>
  <c r="V49" i="29"/>
  <c r="Y49" i="29" s="1"/>
  <c r="C75" i="19"/>
  <c r="X75" i="19"/>
  <c r="Y75" i="19" s="1"/>
  <c r="X19" i="22"/>
  <c r="Y19" i="22" s="1"/>
  <c r="C19" i="22"/>
  <c r="C76" i="29"/>
  <c r="Y18" i="28"/>
  <c r="X52" i="35"/>
  <c r="Y52" i="35" s="1"/>
  <c r="C74" i="22"/>
  <c r="C81" i="33"/>
  <c r="C74" i="25"/>
  <c r="Y74" i="22"/>
  <c r="Y44" i="35"/>
  <c r="G74" i="34"/>
  <c r="Y44" i="30"/>
  <c r="K74" i="19"/>
  <c r="C76" i="26"/>
  <c r="Y18" i="33"/>
  <c r="D18" i="33"/>
  <c r="C18" i="33" s="1"/>
  <c r="D18" i="29"/>
  <c r="C18" i="29" s="1"/>
  <c r="Y18" i="29"/>
  <c r="C27" i="30"/>
  <c r="Y29" i="25"/>
  <c r="C40" i="33"/>
  <c r="Y29" i="33"/>
  <c r="Y72" i="33"/>
  <c r="Y73" i="33"/>
  <c r="C35" i="30"/>
  <c r="C42" i="30"/>
  <c r="J74" i="30"/>
  <c r="K74" i="23"/>
  <c r="C27" i="20"/>
  <c r="J74" i="34"/>
  <c r="G74" i="27"/>
  <c r="I74" i="34"/>
  <c r="C43" i="33"/>
  <c r="Y27" i="34"/>
  <c r="J74" i="22"/>
  <c r="E74" i="27"/>
  <c r="C74" i="27" s="1"/>
  <c r="C41" i="26"/>
  <c r="C80" i="19"/>
  <c r="C40" i="34"/>
  <c r="Y30" i="34"/>
  <c r="Y40" i="34"/>
  <c r="Y72" i="26"/>
  <c r="C43" i="20"/>
  <c r="E74" i="28"/>
  <c r="Y71" i="28"/>
  <c r="F74" i="35"/>
  <c r="C74" i="35" s="1"/>
  <c r="V49" i="28"/>
  <c r="Y49" i="28" s="1"/>
  <c r="Y44" i="20"/>
  <c r="V50" i="23"/>
  <c r="Y50" i="23" s="1"/>
  <c r="Y71" i="33"/>
  <c r="C19" i="25"/>
  <c r="X52" i="29"/>
  <c r="Y52" i="29" s="1"/>
  <c r="X19" i="32"/>
  <c r="Y19" i="32" s="1"/>
  <c r="Y73" i="26"/>
  <c r="Y72" i="22"/>
  <c r="E74" i="34"/>
  <c r="C74" i="34" s="1"/>
  <c r="C76" i="33"/>
  <c r="C35" i="25"/>
  <c r="C41" i="22"/>
  <c r="Y72" i="34"/>
  <c r="Y28" i="32"/>
  <c r="Y30" i="32"/>
  <c r="C27" i="26"/>
  <c r="C43" i="26"/>
  <c r="C80" i="26"/>
  <c r="C41" i="17"/>
  <c r="C40" i="21"/>
  <c r="Y41" i="20"/>
  <c r="F74" i="30"/>
  <c r="C74" i="30" s="1"/>
  <c r="Y45" i="30"/>
  <c r="F74" i="19"/>
  <c r="X76" i="25"/>
  <c r="Y76" i="25" s="1"/>
  <c r="C52" i="25"/>
  <c r="C80" i="34"/>
  <c r="Y28" i="33"/>
  <c r="Y41" i="29"/>
  <c r="C40" i="26"/>
  <c r="C27" i="25"/>
  <c r="C41" i="24"/>
  <c r="E74" i="17"/>
  <c r="C42" i="22"/>
  <c r="Y30" i="22"/>
  <c r="Y29" i="21"/>
  <c r="Y42" i="21"/>
  <c r="C40" i="20"/>
  <c r="C27" i="35"/>
  <c r="Y29" i="35"/>
  <c r="C35" i="35"/>
  <c r="C40" i="35"/>
  <c r="Y71" i="35"/>
  <c r="Y74" i="35"/>
  <c r="C81" i="34"/>
  <c r="Y42" i="34"/>
  <c r="C41" i="35"/>
  <c r="F74" i="33"/>
  <c r="C74" i="33" s="1"/>
  <c r="F74" i="28"/>
  <c r="Y69" i="24"/>
  <c r="F74" i="17"/>
  <c r="Y45" i="33"/>
  <c r="Y45" i="25"/>
  <c r="Y69" i="25"/>
  <c r="Y29" i="19"/>
  <c r="X19" i="34"/>
  <c r="Y19" i="34" s="1"/>
  <c r="C19" i="34"/>
  <c r="C35" i="32"/>
  <c r="X19" i="33"/>
  <c r="Y19" i="33" s="1"/>
  <c r="C19" i="33"/>
  <c r="C40" i="23"/>
  <c r="X75" i="20"/>
  <c r="Y75" i="20" s="1"/>
  <c r="C76" i="30"/>
  <c r="C74" i="19" l="1"/>
  <c r="C74" i="28"/>
  <c r="C74" i="17"/>
  <c r="Y21" i="38" l="1"/>
  <c r="C22" i="38"/>
  <c r="C20" i="38"/>
  <c r="Y21" i="39"/>
  <c r="C22" i="39"/>
  <c r="C20" i="39"/>
  <c r="Y21" i="40"/>
  <c r="C22" i="40"/>
  <c r="C20" i="40"/>
  <c r="Y21" i="41"/>
  <c r="C22" i="41"/>
  <c r="C20" i="41"/>
  <c r="Y21" i="19"/>
  <c r="C22" i="19"/>
  <c r="C20" i="19"/>
  <c r="Y21" i="20"/>
  <c r="C22" i="20"/>
  <c r="C20" i="20"/>
  <c r="Y21" i="21"/>
  <c r="C22" i="21"/>
  <c r="C20" i="21"/>
  <c r="Y21" i="22"/>
  <c r="C22" i="22"/>
  <c r="C20" i="22"/>
  <c r="Y21" i="23"/>
  <c r="C22" i="23"/>
  <c r="C20" i="23"/>
  <c r="Y21" i="17"/>
  <c r="C22" i="17"/>
  <c r="C20" i="17"/>
  <c r="Y21" i="24"/>
  <c r="C22" i="24"/>
  <c r="C20" i="24"/>
  <c r="Y21" i="25"/>
  <c r="C22" i="25"/>
  <c r="C20" i="25"/>
  <c r="Y21" i="26"/>
  <c r="C22" i="26"/>
  <c r="C20" i="26"/>
  <c r="Y21" i="27"/>
  <c r="C22" i="27"/>
  <c r="C20" i="27"/>
  <c r="Y21" i="28"/>
  <c r="C22" i="28"/>
  <c r="C20" i="28"/>
  <c r="Y21" i="29"/>
  <c r="C22" i="29"/>
  <c r="C20" i="29"/>
  <c r="Y21" i="30"/>
  <c r="C22" i="30"/>
  <c r="C20" i="30"/>
  <c r="Y21" i="32"/>
  <c r="C22" i="32"/>
  <c r="C20" i="32"/>
  <c r="Y21" i="33"/>
  <c r="C22" i="33"/>
  <c r="C20" i="33"/>
  <c r="Y21" i="34"/>
  <c r="C22" i="34"/>
  <c r="C20" i="34"/>
  <c r="Y21" i="35"/>
  <c r="C22" i="35"/>
  <c r="C20" i="35"/>
  <c r="Y21" i="36"/>
  <c r="C22" i="36"/>
  <c r="C20" i="36"/>
  <c r="Y21" i="37"/>
  <c r="C22" i="37"/>
  <c r="C20" i="37"/>
  <c r="Y21" i="42"/>
  <c r="C22" i="42"/>
  <c r="C20" i="42"/>
  <c r="Y21" i="43"/>
  <c r="C22" i="43"/>
  <c r="C20" i="43"/>
  <c r="Y21" i="44"/>
  <c r="C22" i="44"/>
  <c r="C20" i="44"/>
  <c r="C20" i="46" l="1"/>
  <c r="C20" i="45"/>
  <c r="Y21" i="46"/>
  <c r="Y21" i="45"/>
  <c r="C22" i="46"/>
  <c r="C22" i="45"/>
</calcChain>
</file>

<file path=xl/sharedStrings.xml><?xml version="1.0" encoding="utf-8"?>
<sst xmlns="http://schemas.openxmlformats.org/spreadsheetml/2006/main" count="8795" uniqueCount="256">
  <si>
    <t>Cuentas económicas integradas</t>
  </si>
  <si>
    <t xml:space="preserve">Cuentas corrientes </t>
  </si>
  <si>
    <t>Cuentas</t>
  </si>
  <si>
    <t>Total</t>
  </si>
  <si>
    <t xml:space="preserve">Cuenta </t>
  </si>
  <si>
    <t>Empleos</t>
  </si>
  <si>
    <t>Código</t>
  </si>
  <si>
    <t>Operaciones y otros flujos y saldos contables</t>
  </si>
  <si>
    <t>Recursos</t>
  </si>
  <si>
    <t>de bienes</t>
  </si>
  <si>
    <t>Cuenta del</t>
  </si>
  <si>
    <t>S.1</t>
  </si>
  <si>
    <t>S.15</t>
  </si>
  <si>
    <t>S.14</t>
  </si>
  <si>
    <t>S.13</t>
  </si>
  <si>
    <t>S.12</t>
  </si>
  <si>
    <t>S.11</t>
  </si>
  <si>
    <t xml:space="preserve">servicios </t>
  </si>
  <si>
    <t>resto del</t>
  </si>
  <si>
    <t>Total de la</t>
  </si>
  <si>
    <t>ISFLSH</t>
  </si>
  <si>
    <t>Hogares</t>
  </si>
  <si>
    <t>Adminis-</t>
  </si>
  <si>
    <t xml:space="preserve">Instituciones </t>
  </si>
  <si>
    <t>Sociedades</t>
  </si>
  <si>
    <t>(Recursos)</t>
  </si>
  <si>
    <t>mundo</t>
  </si>
  <si>
    <t>economía</t>
  </si>
  <si>
    <t xml:space="preserve">traciones </t>
  </si>
  <si>
    <t>financieras</t>
  </si>
  <si>
    <t>no finan-</t>
  </si>
  <si>
    <t>(Empleos)</t>
  </si>
  <si>
    <t>públicas</t>
  </si>
  <si>
    <t>cieras</t>
  </si>
  <si>
    <t>I. Cuenta de</t>
  </si>
  <si>
    <t>P.7</t>
  </si>
  <si>
    <t>Importaciones de bienes y servicios</t>
  </si>
  <si>
    <t>producción /</t>
  </si>
  <si>
    <t>P.6</t>
  </si>
  <si>
    <t>Exportaciones de bienes y servicios</t>
  </si>
  <si>
    <t>Cuenta</t>
  </si>
  <si>
    <t>P.1</t>
  </si>
  <si>
    <t>Producción</t>
  </si>
  <si>
    <t>de intercambios</t>
  </si>
  <si>
    <t>P.2</t>
  </si>
  <si>
    <t>Consumos intermedios</t>
  </si>
  <si>
    <t>exteriores de</t>
  </si>
  <si>
    <t>D.21-D.31</t>
  </si>
  <si>
    <t>Impuestos menos subvenciones sobre los productos</t>
  </si>
  <si>
    <t xml:space="preserve">bienes y </t>
  </si>
  <si>
    <t>B.1b/B.1*b</t>
  </si>
  <si>
    <t>Valor añadido bruto/Producto interior bruto</t>
  </si>
  <si>
    <t>servicios</t>
  </si>
  <si>
    <t>Consumo de capital fijo</t>
  </si>
  <si>
    <t>de explotación</t>
  </si>
  <si>
    <t>B.1n/B.1*n</t>
  </si>
  <si>
    <t>Valor añadido neto/Producto interior neto</t>
  </si>
  <si>
    <t>B.11</t>
  </si>
  <si>
    <t>Saldo de intercambios exteriores de bienes y servicios</t>
  </si>
  <si>
    <t>II.1.1. Cuenta</t>
  </si>
  <si>
    <t>D.1</t>
  </si>
  <si>
    <t>Remuneración de los asalariados</t>
  </si>
  <si>
    <t>D.2-D.3</t>
  </si>
  <si>
    <t>Impuestos menos subvenciones sobre la producción</t>
  </si>
  <si>
    <t>de asignación</t>
  </si>
  <si>
    <t>Impuestos menos subvenciones sobre los productos y las importaciones</t>
  </si>
  <si>
    <t>de la renta</t>
  </si>
  <si>
    <t>D.29-D.39</t>
  </si>
  <si>
    <t>Otros impuestos menos subvenciones sobre la producción</t>
  </si>
  <si>
    <t>primaria</t>
  </si>
  <si>
    <t>B.2b</t>
  </si>
  <si>
    <t>Excedente de explotación bruto</t>
  </si>
  <si>
    <t>B.3b</t>
  </si>
  <si>
    <t>Renta mixta bruta</t>
  </si>
  <si>
    <t>B.2n</t>
  </si>
  <si>
    <t>Excedente de explotación neto</t>
  </si>
  <si>
    <t>B.3n</t>
  </si>
  <si>
    <t>Renta mixta neta</t>
  </si>
  <si>
    <t>II.1.2. Cuenta</t>
  </si>
  <si>
    <t>D.4</t>
  </si>
  <si>
    <t>Rentas de la propiedad</t>
  </si>
  <si>
    <t>B.5b/B.5*b</t>
  </si>
  <si>
    <t>Saldo de rentas primarias bruto/</t>
  </si>
  <si>
    <t xml:space="preserve">II.2. Cuenta </t>
  </si>
  <si>
    <t>Renta nacional bruta</t>
  </si>
  <si>
    <t>de distribución</t>
  </si>
  <si>
    <t>B.5n/B.5*n</t>
  </si>
  <si>
    <t>Saldo de rentas primarias neto/</t>
  </si>
  <si>
    <t>secundaria de</t>
  </si>
  <si>
    <t>Renta nacional neta</t>
  </si>
  <si>
    <t>D.5</t>
  </si>
  <si>
    <t>Impuestos corrientes sobre la renta, el patrimonio, etc.</t>
  </si>
  <si>
    <t>D.61</t>
  </si>
  <si>
    <t>D.62</t>
  </si>
  <si>
    <t>Prestaciones sociales distintas de las transferencias sociales en especie</t>
  </si>
  <si>
    <t xml:space="preserve"> la renta</t>
  </si>
  <si>
    <t>D.7</t>
  </si>
  <si>
    <t>Otras transferencias corrientes</t>
  </si>
  <si>
    <t>B.6b</t>
  </si>
  <si>
    <t>Renta disponible bruta</t>
  </si>
  <si>
    <t>B.6n</t>
  </si>
  <si>
    <t>Renta disponible neta</t>
  </si>
  <si>
    <t>II.3. Cuenta de re-</t>
  </si>
  <si>
    <t>D.63</t>
  </si>
  <si>
    <t>Transferencias sociales en especie</t>
  </si>
  <si>
    <t>renta en especie</t>
  </si>
  <si>
    <t>distribución de la</t>
  </si>
  <si>
    <t>B.7b</t>
  </si>
  <si>
    <t>Renta disponible ajustada bruta</t>
  </si>
  <si>
    <t xml:space="preserve">II.4. Cuenta </t>
  </si>
  <si>
    <t>B.7n</t>
  </si>
  <si>
    <t>Renta disponible ajustada neta</t>
  </si>
  <si>
    <t>de utilización</t>
  </si>
  <si>
    <t>P.4</t>
  </si>
  <si>
    <t>Consumo final efectivo</t>
  </si>
  <si>
    <t>P.3</t>
  </si>
  <si>
    <t>Gasto en consumo final</t>
  </si>
  <si>
    <t>D.8</t>
  </si>
  <si>
    <t>B.8b</t>
  </si>
  <si>
    <t>Ahorro bruto</t>
  </si>
  <si>
    <t>B.8n</t>
  </si>
  <si>
    <t>Ahorro neto</t>
  </si>
  <si>
    <t>B.12</t>
  </si>
  <si>
    <t>Saldo de las operaciones corrientes con el exterior</t>
  </si>
  <si>
    <t>Cuentas de acumulación</t>
  </si>
  <si>
    <t>Variaciones de los pasivos y del patrimonio neto</t>
  </si>
  <si>
    <t xml:space="preserve">III.1.1  Cuenta </t>
  </si>
  <si>
    <t>de variaciones</t>
  </si>
  <si>
    <t>del patrimonio</t>
  </si>
  <si>
    <t>neto debidas al</t>
  </si>
  <si>
    <t>Transferencias de capital, a cobrar</t>
  </si>
  <si>
    <t>ahorro y a las</t>
  </si>
  <si>
    <t>Transferencias de capital, a pagar</t>
  </si>
  <si>
    <t>trans. de capital</t>
  </si>
  <si>
    <t>B.10.1</t>
  </si>
  <si>
    <t>Variaciones del patrimonio neto debidas al ahorro y a las transferencias de capital</t>
  </si>
  <si>
    <t>III.1.2 Cuenta</t>
  </si>
  <si>
    <t>Formación bruta de capital</t>
  </si>
  <si>
    <t>de adquisi-</t>
  </si>
  <si>
    <t>Formación bruta de capital fijo</t>
  </si>
  <si>
    <t>ciones de</t>
  </si>
  <si>
    <t>financieros</t>
  </si>
  <si>
    <t>activos no</t>
  </si>
  <si>
    <t>B.9</t>
  </si>
  <si>
    <t>Capacidad(+)/Necesidad(-) de financiación</t>
  </si>
  <si>
    <t>Instituto Nacional de Estadística</t>
  </si>
  <si>
    <t>Variaciones de los activos</t>
  </si>
  <si>
    <t>Unidad: millones de euros</t>
  </si>
  <si>
    <t>Tabla 12.</t>
  </si>
  <si>
    <t>Tabla 13.</t>
  </si>
  <si>
    <t>Tabla 14.</t>
  </si>
  <si>
    <t>P.51c</t>
  </si>
  <si>
    <t>Cotizaciones sociales netas</t>
  </si>
  <si>
    <t>Ajuste por la variación de los derechos por pensiones</t>
  </si>
  <si>
    <t>D.9r</t>
  </si>
  <si>
    <t>D.9p</t>
  </si>
  <si>
    <t>P.5g</t>
  </si>
  <si>
    <t>P.51g</t>
  </si>
  <si>
    <t>P.52</t>
  </si>
  <si>
    <t>Variación de existencias</t>
  </si>
  <si>
    <t>P.53</t>
  </si>
  <si>
    <t>Adquisiciones menos cesiones de objetos valiosos</t>
  </si>
  <si>
    <t>NP</t>
  </si>
  <si>
    <t>Adquisiciones menos cesiones de activos no producidos</t>
  </si>
  <si>
    <t>Tabla 15.</t>
  </si>
  <si>
    <t>Tabla 16.</t>
  </si>
  <si>
    <t>Tabla 17.</t>
  </si>
  <si>
    <t>Lista Tablas</t>
  </si>
  <si>
    <t>(P) Estimación provisional</t>
  </si>
  <si>
    <t>Tabla 18.</t>
  </si>
  <si>
    <t>Tabla 19.</t>
  </si>
  <si>
    <t>Tabla 1. Cuentas corrientes y cuentas de acumulación. Año 1995</t>
  </si>
  <si>
    <t xml:space="preserve">Tabla 2. Cuentas corrientes y cuentas de acumulación. Año 1996 </t>
  </si>
  <si>
    <t xml:space="preserve">Tabla 3. Cuentas corrientes y cuentas de acumulación. Año 1997 </t>
  </si>
  <si>
    <t xml:space="preserve">Tabla 4. Cuentas corrientes y cuentas de acumulación. Año 1998 </t>
  </si>
  <si>
    <t>Tabla 1.</t>
  </si>
  <si>
    <t>Cuentas corrientes y cuentas de acumulación. Año 1995</t>
  </si>
  <si>
    <t>Tabla 2.</t>
  </si>
  <si>
    <t>Cuentas corrientes y cuentas de acumulación. Año 1996</t>
  </si>
  <si>
    <t>Tabla 3.</t>
  </si>
  <si>
    <t>Cuentas corrientes y cuentas de acumulación. Año 1997</t>
  </si>
  <si>
    <t>Tabla 4.</t>
  </si>
  <si>
    <t>Cuentas corrientes y cuentas de acumulación. Año 1998</t>
  </si>
  <si>
    <t>Tabla 5.</t>
  </si>
  <si>
    <t>Cuentas corrientes y cuentas de acumulación. Año 1999</t>
  </si>
  <si>
    <t>Tabla 6.</t>
  </si>
  <si>
    <t>Cuentas corrientes y cuentas de acumulación. Año 2000</t>
  </si>
  <si>
    <t>Tabla 7.</t>
  </si>
  <si>
    <t>Cuentas corrientes y cuentas de acumulación. Año 2001</t>
  </si>
  <si>
    <t>Tabla 8.</t>
  </si>
  <si>
    <t>Cuentas corrientes y cuentas de acumulación. Año 2002</t>
  </si>
  <si>
    <t>Tabla 9.</t>
  </si>
  <si>
    <t>Cuentas corrientes y cuentas de acumulación. Año 2003</t>
  </si>
  <si>
    <t>Tabla 10.</t>
  </si>
  <si>
    <t>Cuentas corrientes y cuentas de acumulación. Año 2004</t>
  </si>
  <si>
    <t>Tabla 11.</t>
  </si>
  <si>
    <t>Cuentas corrientes y cuentas de acumulación. Año 2005</t>
  </si>
  <si>
    <t>Cuentas corrientes y cuentas de acumulación. Año 2006</t>
  </si>
  <si>
    <t>Cuentas corrientes y cuentas de acumulación. Año 2007</t>
  </si>
  <si>
    <t>Cuentas corrientes y cuentas de acumulación. Año 2008</t>
  </si>
  <si>
    <t>Cuentas corrientes y cuentas de acumulación. Año 2009</t>
  </si>
  <si>
    <t>Cuentas corrientes y cuentas de acumulación. Año 2010</t>
  </si>
  <si>
    <t>Cuentas corrientes y cuentas de acumulación. Año 2011</t>
  </si>
  <si>
    <t>Cuentas corrientes y cuentas de acumulación. Año 2012</t>
  </si>
  <si>
    <t>Cuentas corrientes y cuentas de acumulación. Año 2013</t>
  </si>
  <si>
    <t>Tabla 20.</t>
  </si>
  <si>
    <t>Cuentas corrientes y cuentas de acumulación. Año 2014</t>
  </si>
  <si>
    <t>Tabla 21.</t>
  </si>
  <si>
    <t>Cuentas corrientes y cuentas de acumulación. Año 2015</t>
  </si>
  <si>
    <t>Tabla 22.</t>
  </si>
  <si>
    <t>Cuentas corrientes y cuentas de acumulación. Año 2016</t>
  </si>
  <si>
    <t>Tabla 23.</t>
  </si>
  <si>
    <t>Tabla 24.</t>
  </si>
  <si>
    <t>(A) Estimación avance</t>
  </si>
  <si>
    <t>Tabla 22. Cuentas corrientes y cuentas de acumulación. Año 2016</t>
  </si>
  <si>
    <t>Tabla 21. Cuentas corrientes y cuentas de acumulación. Año 2015</t>
  </si>
  <si>
    <t>Tabla 20. Cuentas corrientes y cuentas de acumulación. Año 2014</t>
  </si>
  <si>
    <t>Tabla 19. Cuentas corrientes y cuentas de acumulación. Año 2013</t>
  </si>
  <si>
    <t>Tabla 18. Cuentas corrientes y cuentas de acumulación. Año 2012.</t>
  </si>
  <si>
    <t>Tabla 17. Cuentas corrientes y cuentas de acumulación. Año 2011.</t>
  </si>
  <si>
    <t>Tabla 16. Cuentas corrientes y cuentas de acumulación. Año 2010.</t>
  </si>
  <si>
    <t>Tabla 15. Cuentas corrientes y cuentas de acumulación. Año 2009</t>
  </si>
  <si>
    <t>Tabla 14. Cuentas corrientes y cuentas de acumulación. Año 2008</t>
  </si>
  <si>
    <t>Tabla 13. Cuentas corrientes y cuentas de acumulación. Año 2007</t>
  </si>
  <si>
    <t>Tabla 12. Cuentas corrientes y cuentas de acumulación. Año 2006</t>
  </si>
  <si>
    <t>Tabla 11. Cuentas corrientes y cuentas de acumulación. Año 2005</t>
  </si>
  <si>
    <t>Tabla 10. Cuentas corrientes y cuentas de acumulación. Año 2004</t>
  </si>
  <si>
    <t>Tabla 9. Cuentas corrientes y cuentas de acumulación. Año 2003</t>
  </si>
  <si>
    <t xml:space="preserve">Tabla 8. Cuentas corrientes y cuentas de acumulación. Año 2002 </t>
  </si>
  <si>
    <t xml:space="preserve">Tabla 7. Cuentas corrientes y cuentas de acumulación. Año 2001 </t>
  </si>
  <si>
    <t xml:space="preserve">Tabla 6. Cuentas corrientes y cuentas de acumulación. Año 2000 </t>
  </si>
  <si>
    <t>Tabla 5. Cuentas corrientes y cuentas de acumulación. Año 1999</t>
  </si>
  <si>
    <t>Tabla 23. Cuentas corrientes y cuentas de acumulación. Año 2017</t>
  </si>
  <si>
    <t>Tabla 25.</t>
  </si>
  <si>
    <t>Cuentas corrientes y cuentas de acumulación. Año 2017</t>
  </si>
  <si>
    <t>Tabla 26.</t>
  </si>
  <si>
    <t>Cuentas corrientes y cuentas de acumulación. Año 2018</t>
  </si>
  <si>
    <t>Tabla 24. Cuentas corrientes y cuentas de acumulación. Año 2018</t>
  </si>
  <si>
    <t>Tabla 27.</t>
  </si>
  <si>
    <t xml:space="preserve">Cuentas corrientes y cuentas de acumulación. Año 2019 </t>
  </si>
  <si>
    <t xml:space="preserve">Tabla 25. Cuentas corrientes y cuentas de acumulación. Año 2019 </t>
  </si>
  <si>
    <t>Tabla 26. Cuentas corrientes y cuentas de acumulación. Año 2020</t>
  </si>
  <si>
    <t>Tabla 28.</t>
  </si>
  <si>
    <t>Cuentas corrientes y cuentas de acumulación. Año 2020</t>
  </si>
  <si>
    <t>Tabla 27. Cuentas corrientes y cuentas de acumulación. Año 2021</t>
  </si>
  <si>
    <t>Tabla 29.</t>
  </si>
  <si>
    <t>Cuentas corrientes y cuentas de acumulación. Año 2021</t>
  </si>
  <si>
    <t>Contabilidad Nacional Anual de España. Revisión Estadística 2024</t>
  </si>
  <si>
    <t>Contabilidad Nacional Anual de España. Revisión Estadística 2024.</t>
  </si>
  <si>
    <t>Tabla 29. Cuentas corrientes y cuentas de acumulación. Año 2023 (P)</t>
  </si>
  <si>
    <t>Tabla 28. Cuentas corrientes y cuentas de acumulación. Año 2022</t>
  </si>
  <si>
    <t>Tabla 30.</t>
  </si>
  <si>
    <t>Cuentas corrientes y cuentas de acumulación. Año 2024 (A)</t>
  </si>
  <si>
    <t>Cuentas corrientes y cuentas de acumulación. Año 2023 (P)</t>
  </si>
  <si>
    <t>Cuentas corrientes y cuentas de acumulación. Año 2022</t>
  </si>
  <si>
    <t>Tabla 30. Cuentas corrientes y cuentas de acumulación. Año 2024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</si>
</sst>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indexed="47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4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sz val="7"/>
      <color indexed="23"/>
      <name val="Arial"/>
      <family val="2"/>
    </font>
    <font>
      <i/>
      <sz val="8"/>
      <name val="Arial"/>
      <family val="2"/>
    </font>
    <font>
      <b/>
      <sz val="7"/>
      <color indexed="23"/>
      <name val="Arial"/>
      <family val="2"/>
    </font>
    <font>
      <sz val="8"/>
      <color indexed="23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indexed="23"/>
      <name val="Arial"/>
      <family val="2"/>
    </font>
    <font>
      <b/>
      <sz val="7"/>
      <color rgb="FFFF0000"/>
      <name val="Arial"/>
      <family val="2"/>
    </font>
    <font>
      <sz val="10"/>
      <color theme="4" tint="-0.249977111117893"/>
      <name val="Arial"/>
      <family val="2"/>
    </font>
    <font>
      <b/>
      <sz val="16"/>
      <color theme="1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9"/>
      <color theme="4" tint="-0.249977111117893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7"/>
      <color theme="1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6C5DF"/>
        <bgColor indexed="64"/>
      </patternFill>
    </fill>
    <fill>
      <patternFill patternType="solid">
        <fgColor rgb="FFF3F4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43"/>
      </bottom>
      <diagonal/>
    </border>
    <border>
      <left/>
      <right/>
      <top style="dashed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/>
      <bottom style="dashed">
        <color theme="3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5">
    <xf numFmtId="0" fontId="0" fillId="0" borderId="0" xfId="0"/>
    <xf numFmtId="0" fontId="6" fillId="0" borderId="0" xfId="3" applyFont="1" applyAlignment="1">
      <alignment vertical="center"/>
    </xf>
    <xf numFmtId="0" fontId="6" fillId="6" borderId="0" xfId="4" applyFont="1" applyFill="1" applyAlignment="1">
      <alignment horizontal="left"/>
    </xf>
    <xf numFmtId="0" fontId="1" fillId="0" borderId="0" xfId="3"/>
    <xf numFmtId="0" fontId="7" fillId="3" borderId="0" xfId="3" applyFont="1" applyFill="1" applyAlignment="1">
      <alignment horizontal="left"/>
    </xf>
    <xf numFmtId="0" fontId="8" fillId="3" borderId="0" xfId="3" applyFont="1" applyFill="1" applyAlignment="1">
      <alignment horizontal="left" vertical="center"/>
    </xf>
    <xf numFmtId="0" fontId="1" fillId="0" borderId="0" xfId="0" applyFont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4" fontId="9" fillId="0" borderId="0" xfId="0" applyNumberFormat="1" applyFont="1"/>
    <xf numFmtId="164" fontId="11" fillId="0" borderId="0" xfId="0" applyNumberFormat="1" applyFont="1"/>
    <xf numFmtId="0" fontId="13" fillId="4" borderId="0" xfId="0" applyFont="1" applyFill="1" applyAlignment="1">
      <alignment vertical="center"/>
    </xf>
    <xf numFmtId="164" fontId="18" fillId="0" borderId="0" xfId="0" applyNumberFormat="1" applyFont="1"/>
    <xf numFmtId="164" fontId="14" fillId="0" borderId="0" xfId="0" applyNumberFormat="1" applyFont="1"/>
    <xf numFmtId="164" fontId="14" fillId="4" borderId="0" xfId="0" applyNumberFormat="1" applyFont="1" applyFill="1" applyAlignment="1">
      <alignment horizontal="left" vertical="top"/>
    </xf>
    <xf numFmtId="0" fontId="18" fillId="0" borderId="0" xfId="0" applyFont="1"/>
    <xf numFmtId="164" fontId="18" fillId="4" borderId="0" xfId="0" applyNumberFormat="1" applyFont="1" applyFill="1"/>
    <xf numFmtId="164" fontId="18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/>
    </xf>
    <xf numFmtId="164" fontId="14" fillId="4" borderId="0" xfId="0" applyNumberFormat="1" applyFont="1" applyFill="1" applyAlignment="1">
      <alignment horizontal="left"/>
    </xf>
    <xf numFmtId="164" fontId="18" fillId="0" borderId="0" xfId="0" applyNumberFormat="1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164" fontId="14" fillId="4" borderId="0" xfId="0" applyNumberFormat="1" applyFont="1" applyFill="1"/>
    <xf numFmtId="0" fontId="19" fillId="0" borderId="0" xfId="0" applyFont="1"/>
    <xf numFmtId="164" fontId="20" fillId="0" borderId="0" xfId="0" applyNumberFormat="1" applyFont="1" applyAlignment="1">
      <alignment horizontal="left" vertical="top" wrapText="1"/>
    </xf>
    <xf numFmtId="164" fontId="21" fillId="0" borderId="0" xfId="0" applyNumberFormat="1" applyFont="1" applyAlignment="1">
      <alignment horizontal="left" vertical="top" wrapText="1"/>
    </xf>
    <xf numFmtId="164" fontId="19" fillId="0" borderId="0" xfId="0" applyNumberFormat="1" applyFont="1" applyAlignment="1">
      <alignment horizontal="left" vertical="top" wrapText="1"/>
    </xf>
    <xf numFmtId="164" fontId="22" fillId="0" borderId="0" xfId="0" applyNumberFormat="1" applyFont="1" applyAlignment="1">
      <alignment horizontal="left" vertical="top" wrapText="1"/>
    </xf>
    <xf numFmtId="3" fontId="23" fillId="0" borderId="0" xfId="0" applyNumberFormat="1" applyFont="1"/>
    <xf numFmtId="3" fontId="1" fillId="0" borderId="0" xfId="0" applyNumberFormat="1" applyFont="1"/>
    <xf numFmtId="3" fontId="18" fillId="0" borderId="0" xfId="0" applyNumberFormat="1" applyFont="1" applyAlignment="1">
      <alignment horizontal="left"/>
    </xf>
    <xf numFmtId="3" fontId="25" fillId="0" borderId="0" xfId="0" applyNumberFormat="1" applyFont="1"/>
    <xf numFmtId="3" fontId="9" fillId="0" borderId="0" xfId="0" applyNumberFormat="1" applyFont="1"/>
    <xf numFmtId="3" fontId="1" fillId="0" borderId="3" xfId="0" applyNumberFormat="1" applyFont="1" applyBorder="1"/>
    <xf numFmtId="3" fontId="1" fillId="0" borderId="4" xfId="0" applyNumberFormat="1" applyFont="1" applyBorder="1"/>
    <xf numFmtId="0" fontId="18" fillId="0" borderId="0" xfId="0" applyFont="1" applyAlignment="1">
      <alignment vertical="top"/>
    </xf>
    <xf numFmtId="3" fontId="24" fillId="0" borderId="2" xfId="0" applyNumberFormat="1" applyFont="1" applyBorder="1" applyAlignment="1">
      <alignment horizontal="right"/>
    </xf>
    <xf numFmtId="3" fontId="24" fillId="0" borderId="2" xfId="0" applyNumberFormat="1" applyFont="1" applyBorder="1"/>
    <xf numFmtId="3" fontId="30" fillId="0" borderId="2" xfId="0" applyNumberFormat="1" applyFont="1" applyBorder="1" applyAlignment="1">
      <alignment horizontal="right"/>
    </xf>
    <xf numFmtId="3" fontId="23" fillId="0" borderId="2" xfId="0" applyNumberFormat="1" applyFont="1" applyBorder="1"/>
    <xf numFmtId="3" fontId="1" fillId="0" borderId="2" xfId="0" applyNumberFormat="1" applyFont="1" applyBorder="1"/>
    <xf numFmtId="3" fontId="10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0" borderId="0" xfId="0" applyNumberFormat="1" applyFont="1"/>
    <xf numFmtId="3" fontId="13" fillId="4" borderId="0" xfId="0" applyNumberFormat="1" applyFont="1" applyFill="1" applyAlignment="1">
      <alignment vertical="center"/>
    </xf>
    <xf numFmtId="3" fontId="18" fillId="0" borderId="0" xfId="0" applyNumberFormat="1" applyFont="1"/>
    <xf numFmtId="3" fontId="14" fillId="0" borderId="0" xfId="0" applyNumberFormat="1" applyFont="1"/>
    <xf numFmtId="3" fontId="14" fillId="4" borderId="0" xfId="0" applyNumberFormat="1" applyFont="1" applyFill="1" applyAlignment="1">
      <alignment horizontal="left" vertical="top"/>
    </xf>
    <xf numFmtId="3" fontId="18" fillId="4" borderId="0" xfId="0" applyNumberFormat="1" applyFont="1" applyFill="1"/>
    <xf numFmtId="3" fontId="14" fillId="0" borderId="0" xfId="0" applyNumberFormat="1" applyFont="1" applyAlignment="1">
      <alignment horizontal="left"/>
    </xf>
    <xf numFmtId="3" fontId="14" fillId="4" borderId="0" xfId="0" applyNumberFormat="1" applyFont="1" applyFill="1" applyAlignment="1">
      <alignment horizontal="left"/>
    </xf>
    <xf numFmtId="3" fontId="18" fillId="0" borderId="0" xfId="0" applyNumberFormat="1" applyFont="1" applyAlignment="1">
      <alignment horizontal="left" vertical="top"/>
    </xf>
    <xf numFmtId="3" fontId="14" fillId="0" borderId="0" xfId="0" applyNumberFormat="1" applyFont="1" applyAlignment="1">
      <alignment horizontal="left" vertical="top"/>
    </xf>
    <xf numFmtId="3" fontId="32" fillId="0" borderId="0" xfId="0" applyNumberFormat="1" applyFont="1"/>
    <xf numFmtId="3" fontId="33" fillId="0" borderId="0" xfId="0" applyNumberFormat="1" applyFont="1"/>
    <xf numFmtId="0" fontId="32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3" fontId="24" fillId="0" borderId="0" xfId="0" applyNumberFormat="1" applyFont="1"/>
    <xf numFmtId="3" fontId="35" fillId="0" borderId="0" xfId="0" applyNumberFormat="1" applyFont="1"/>
    <xf numFmtId="3" fontId="14" fillId="0" borderId="0" xfId="0" applyNumberFormat="1" applyFont="1" applyAlignment="1">
      <alignment horizontal="left" wrapText="1"/>
    </xf>
    <xf numFmtId="0" fontId="23" fillId="0" borderId="0" xfId="0" applyFont="1"/>
    <xf numFmtId="0" fontId="18" fillId="0" borderId="0" xfId="0" applyFont="1" applyAlignment="1">
      <alignment horizontal="left" vertical="top"/>
    </xf>
    <xf numFmtId="0" fontId="5" fillId="0" borderId="0" xfId="3" applyFont="1" applyAlignment="1">
      <alignment vertical="center"/>
    </xf>
    <xf numFmtId="0" fontId="36" fillId="0" borderId="0" xfId="5" applyFont="1" applyFill="1" applyBorder="1" applyAlignment="1" applyProtection="1">
      <alignment vertical="center"/>
    </xf>
    <xf numFmtId="0" fontId="37" fillId="4" borderId="0" xfId="4" applyFont="1" applyFill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38" fillId="4" borderId="0" xfId="4" applyFont="1" applyFill="1" applyAlignment="1">
      <alignment horizontal="left"/>
    </xf>
    <xf numFmtId="164" fontId="39" fillId="0" borderId="0" xfId="0" applyNumberFormat="1" applyFont="1" applyAlignment="1">
      <alignment horizontal="left" vertical="center"/>
    </xf>
    <xf numFmtId="164" fontId="40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1" fillId="0" borderId="0" xfId="5" applyFont="1" applyFill="1" applyBorder="1" applyAlignment="1" applyProtection="1">
      <alignment vertical="center"/>
    </xf>
    <xf numFmtId="0" fontId="10" fillId="7" borderId="0" xfId="0" applyFont="1" applyFill="1" applyAlignment="1">
      <alignment vertical="center"/>
    </xf>
    <xf numFmtId="164" fontId="12" fillId="7" borderId="0" xfId="0" applyNumberFormat="1" applyFont="1" applyFill="1"/>
    <xf numFmtId="164" fontId="10" fillId="7" borderId="0" xfId="0" applyNumberFormat="1" applyFont="1" applyFill="1"/>
    <xf numFmtId="164" fontId="9" fillId="7" borderId="0" xfId="0" applyNumberFormat="1" applyFont="1" applyFill="1"/>
    <xf numFmtId="164" fontId="14" fillId="7" borderId="0" xfId="0" applyNumberFormat="1" applyFont="1" applyFill="1"/>
    <xf numFmtId="164" fontId="18" fillId="7" borderId="0" xfId="0" applyNumberFormat="1" applyFont="1" applyFill="1"/>
    <xf numFmtId="164" fontId="18" fillId="7" borderId="0" xfId="0" applyNumberFormat="1" applyFont="1" applyFill="1" applyAlignment="1">
      <alignment horizontal="left"/>
    </xf>
    <xf numFmtId="164" fontId="14" fillId="7" borderId="0" xfId="0" applyNumberFormat="1" applyFont="1" applyFill="1" applyAlignment="1">
      <alignment horizontal="left"/>
    </xf>
    <xf numFmtId="164" fontId="18" fillId="7" borderId="0" xfId="0" applyNumberFormat="1" applyFont="1" applyFill="1" applyAlignment="1">
      <alignment horizontal="left" vertical="top"/>
    </xf>
    <xf numFmtId="164" fontId="18" fillId="7" borderId="0" xfId="0" applyNumberFormat="1" applyFont="1" applyFill="1" applyAlignment="1">
      <alignment horizontal="left" vertical="center"/>
    </xf>
    <xf numFmtId="164" fontId="11" fillId="7" borderId="0" xfId="0" applyNumberFormat="1" applyFont="1" applyFill="1"/>
    <xf numFmtId="164" fontId="14" fillId="7" borderId="0" xfId="0" applyNumberFormat="1" applyFont="1" applyFill="1" applyAlignment="1">
      <alignment horizontal="left" vertical="top"/>
    </xf>
    <xf numFmtId="0" fontId="13" fillId="7" borderId="0" xfId="0" applyFont="1" applyFill="1" applyAlignment="1">
      <alignment vertical="center"/>
    </xf>
    <xf numFmtId="164" fontId="14" fillId="7" borderId="1" xfId="0" applyNumberFormat="1" applyFont="1" applyFill="1" applyBorder="1"/>
    <xf numFmtId="164" fontId="26" fillId="7" borderId="1" xfId="0" applyNumberFormat="1" applyFont="1" applyFill="1" applyBorder="1"/>
    <xf numFmtId="164" fontId="14" fillId="7" borderId="2" xfId="0" applyNumberFormat="1" applyFont="1" applyFill="1" applyBorder="1"/>
    <xf numFmtId="164" fontId="14" fillId="7" borderId="3" xfId="0" applyNumberFormat="1" applyFont="1" applyFill="1" applyBorder="1"/>
    <xf numFmtId="3" fontId="10" fillId="7" borderId="0" xfId="0" applyNumberFormat="1" applyFont="1" applyFill="1"/>
    <xf numFmtId="3" fontId="9" fillId="7" borderId="0" xfId="0" applyNumberFormat="1" applyFont="1" applyFill="1"/>
    <xf numFmtId="3" fontId="18" fillId="7" borderId="0" xfId="0" applyNumberFormat="1" applyFont="1" applyFill="1"/>
    <xf numFmtId="3" fontId="14" fillId="7" borderId="0" xfId="0" applyNumberFormat="1" applyFont="1" applyFill="1"/>
    <xf numFmtId="3" fontId="18" fillId="7" borderId="0" xfId="0" applyNumberFormat="1" applyFont="1" applyFill="1" applyAlignment="1">
      <alignment horizontal="left"/>
    </xf>
    <xf numFmtId="3" fontId="14" fillId="7" borderId="0" xfId="0" applyNumberFormat="1" applyFont="1" applyFill="1" applyAlignment="1">
      <alignment horizontal="left"/>
    </xf>
    <xf numFmtId="3" fontId="18" fillId="7" borderId="0" xfId="0" applyNumberFormat="1" applyFont="1" applyFill="1" applyAlignment="1">
      <alignment horizontal="left" vertical="top"/>
    </xf>
    <xf numFmtId="3" fontId="18" fillId="7" borderId="0" xfId="0" applyNumberFormat="1" applyFont="1" applyFill="1" applyAlignment="1">
      <alignment horizontal="left" vertical="center"/>
    </xf>
    <xf numFmtId="3" fontId="11" fillId="7" borderId="0" xfId="0" applyNumberFormat="1" applyFont="1" applyFill="1"/>
    <xf numFmtId="3" fontId="14" fillId="7" borderId="0" xfId="0" applyNumberFormat="1" applyFont="1" applyFill="1" applyAlignment="1">
      <alignment horizontal="left" vertical="top"/>
    </xf>
    <xf numFmtId="3" fontId="13" fillId="7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164" fontId="15" fillId="7" borderId="6" xfId="0" applyNumberFormat="1" applyFont="1" applyFill="1" applyBorder="1" applyAlignment="1">
      <alignment horizontal="left" vertical="top" wrapText="1"/>
    </xf>
    <xf numFmtId="164" fontId="16" fillId="7" borderId="6" xfId="0" applyNumberFormat="1" applyFont="1" applyFill="1" applyBorder="1"/>
    <xf numFmtId="164" fontId="17" fillId="7" borderId="6" xfId="0" applyNumberFormat="1" applyFont="1" applyFill="1" applyBorder="1" applyAlignment="1">
      <alignment horizontal="left"/>
    </xf>
    <xf numFmtId="164" fontId="15" fillId="7" borderId="6" xfId="0" applyNumberFormat="1" applyFont="1" applyFill="1" applyBorder="1" applyAlignment="1">
      <alignment horizontal="left" vertical="top"/>
    </xf>
    <xf numFmtId="164" fontId="18" fillId="7" borderId="8" xfId="0" applyNumberFormat="1" applyFont="1" applyFill="1" applyBorder="1"/>
    <xf numFmtId="164" fontId="15" fillId="7" borderId="9" xfId="0" applyNumberFormat="1" applyFont="1" applyFill="1" applyBorder="1" applyAlignment="1">
      <alignment horizontal="left" vertical="top"/>
    </xf>
    <xf numFmtId="164" fontId="18" fillId="7" borderId="10" xfId="0" applyNumberFormat="1" applyFont="1" applyFill="1" applyBorder="1" applyAlignment="1">
      <alignment horizontal="left" vertical="top"/>
    </xf>
    <xf numFmtId="164" fontId="16" fillId="7" borderId="12" xfId="0" applyNumberFormat="1" applyFont="1" applyFill="1" applyBorder="1" applyAlignment="1">
      <alignment horizontal="right"/>
    </xf>
    <xf numFmtId="164" fontId="17" fillId="7" borderId="12" xfId="0" applyNumberFormat="1" applyFont="1" applyFill="1" applyBorder="1" applyAlignment="1">
      <alignment horizontal="left" vertical="top"/>
    </xf>
    <xf numFmtId="164" fontId="17" fillId="7" borderId="13" xfId="0" applyNumberFormat="1" applyFont="1" applyFill="1" applyBorder="1" applyAlignment="1">
      <alignment horizontal="left" vertical="top"/>
    </xf>
    <xf numFmtId="164" fontId="14" fillId="7" borderId="12" xfId="0" applyNumberFormat="1" applyFont="1" applyFill="1" applyBorder="1"/>
    <xf numFmtId="164" fontId="18" fillId="7" borderId="12" xfId="0" applyNumberFormat="1" applyFont="1" applyFill="1" applyBorder="1" applyAlignment="1">
      <alignment horizontal="left"/>
    </xf>
    <xf numFmtId="164" fontId="18" fillId="7" borderId="12" xfId="0" applyNumberFormat="1" applyFont="1" applyFill="1" applyBorder="1" applyAlignment="1">
      <alignment horizontal="left" vertical="top"/>
    </xf>
    <xf numFmtId="164" fontId="18" fillId="7" borderId="13" xfId="0" applyNumberFormat="1" applyFont="1" applyFill="1" applyBorder="1" applyAlignment="1">
      <alignment horizontal="left" vertical="top"/>
    </xf>
    <xf numFmtId="164" fontId="18" fillId="7" borderId="12" xfId="0" applyNumberFormat="1" applyFont="1" applyFill="1" applyBorder="1"/>
    <xf numFmtId="164" fontId="14" fillId="7" borderId="12" xfId="0" applyNumberFormat="1" applyFont="1" applyFill="1" applyBorder="1" applyAlignment="1">
      <alignment horizontal="left"/>
    </xf>
    <xf numFmtId="164" fontId="14" fillId="7" borderId="12" xfId="0" applyNumberFormat="1" applyFont="1" applyFill="1" applyBorder="1" applyAlignment="1">
      <alignment horizontal="left" vertical="center"/>
    </xf>
    <xf numFmtId="164" fontId="14" fillId="7" borderId="13" xfId="0" applyNumberFormat="1" applyFont="1" applyFill="1" applyBorder="1" applyAlignment="1">
      <alignment horizontal="left" vertical="top"/>
    </xf>
    <xf numFmtId="164" fontId="18" fillId="7" borderId="12" xfId="0" applyNumberFormat="1" applyFont="1" applyFill="1" applyBorder="1" applyAlignment="1">
      <alignment horizontal="left" vertical="center"/>
    </xf>
    <xf numFmtId="164" fontId="17" fillId="7" borderId="12" xfId="0" applyNumberFormat="1" applyFont="1" applyFill="1" applyBorder="1" applyAlignment="1">
      <alignment horizontal="left"/>
    </xf>
    <xf numFmtId="164" fontId="14" fillId="7" borderId="6" xfId="0" applyNumberFormat="1" applyFont="1" applyFill="1" applyBorder="1" applyAlignment="1">
      <alignment vertical="center"/>
    </xf>
    <xf numFmtId="164" fontId="16" fillId="7" borderId="12" xfId="0" applyNumberFormat="1" applyFont="1" applyFill="1" applyBorder="1"/>
    <xf numFmtId="164" fontId="15" fillId="7" borderId="12" xfId="0" applyNumberFormat="1" applyFont="1" applyFill="1" applyBorder="1" applyAlignment="1">
      <alignment horizontal="left" vertical="top"/>
    </xf>
    <xf numFmtId="164" fontId="15" fillId="7" borderId="13" xfId="0" applyNumberFormat="1" applyFont="1" applyFill="1" applyBorder="1" applyAlignment="1">
      <alignment horizontal="left" vertical="top"/>
    </xf>
    <xf numFmtId="164" fontId="15" fillId="7" borderId="12" xfId="0" applyNumberFormat="1" applyFont="1" applyFill="1" applyBorder="1" applyAlignment="1">
      <alignment horizontal="left" vertical="top" wrapText="1"/>
    </xf>
    <xf numFmtId="3" fontId="23" fillId="8" borderId="7" xfId="0" applyNumberFormat="1" applyFont="1" applyFill="1" applyBorder="1"/>
    <xf numFmtId="3" fontId="24" fillId="8" borderId="7" xfId="0" applyNumberFormat="1" applyFont="1" applyFill="1" applyBorder="1"/>
    <xf numFmtId="3" fontId="25" fillId="8" borderId="7" xfId="0" applyNumberFormat="1" applyFont="1" applyFill="1" applyBorder="1"/>
    <xf numFmtId="3" fontId="23" fillId="8" borderId="7" xfId="0" applyNumberFormat="1" applyFont="1" applyFill="1" applyBorder="1" applyAlignment="1">
      <alignment horizontal="right"/>
    </xf>
    <xf numFmtId="3" fontId="28" fillId="8" borderId="7" xfId="0" applyNumberFormat="1" applyFont="1" applyFill="1" applyBorder="1" applyAlignment="1">
      <alignment horizontal="right"/>
    </xf>
    <xf numFmtId="0" fontId="19" fillId="0" borderId="12" xfId="0" applyFont="1" applyBorder="1"/>
    <xf numFmtId="3" fontId="27" fillId="8" borderId="7" xfId="0" applyNumberFormat="1" applyFont="1" applyFill="1" applyBorder="1" applyAlignment="1">
      <alignment horizontal="right"/>
    </xf>
    <xf numFmtId="3" fontId="24" fillId="8" borderId="7" xfId="0" applyNumberFormat="1" applyFont="1" applyFill="1" applyBorder="1" applyAlignment="1">
      <alignment wrapText="1"/>
    </xf>
    <xf numFmtId="3" fontId="18" fillId="8" borderId="7" xfId="0" applyNumberFormat="1" applyFont="1" applyFill="1" applyBorder="1" applyAlignment="1">
      <alignment horizontal="right"/>
    </xf>
    <xf numFmtId="3" fontId="14" fillId="8" borderId="7" xfId="0" applyNumberFormat="1" applyFont="1" applyFill="1" applyBorder="1" applyAlignment="1">
      <alignment horizontal="right" wrapText="1"/>
    </xf>
    <xf numFmtId="3" fontId="16" fillId="7" borderId="12" xfId="0" applyNumberFormat="1" applyFont="1" applyFill="1" applyBorder="1"/>
    <xf numFmtId="3" fontId="17" fillId="7" borderId="12" xfId="0" applyNumberFormat="1" applyFont="1" applyFill="1" applyBorder="1" applyAlignment="1">
      <alignment horizontal="left"/>
    </xf>
    <xf numFmtId="3" fontId="15" fillId="7" borderId="12" xfId="0" applyNumberFormat="1" applyFont="1" applyFill="1" applyBorder="1" applyAlignment="1">
      <alignment horizontal="left" vertical="top"/>
    </xf>
    <xf numFmtId="3" fontId="15" fillId="7" borderId="13" xfId="0" applyNumberFormat="1" applyFont="1" applyFill="1" applyBorder="1" applyAlignment="1">
      <alignment horizontal="left" vertical="top"/>
    </xf>
    <xf numFmtId="3" fontId="18" fillId="7" borderId="12" xfId="0" applyNumberFormat="1" applyFont="1" applyFill="1" applyBorder="1" applyAlignment="1">
      <alignment horizontal="left"/>
    </xf>
    <xf numFmtId="3" fontId="18" fillId="7" borderId="12" xfId="0" applyNumberFormat="1" applyFont="1" applyFill="1" applyBorder="1" applyAlignment="1">
      <alignment horizontal="left" vertical="top"/>
    </xf>
    <xf numFmtId="3" fontId="18" fillId="7" borderId="13" xfId="0" applyNumberFormat="1" applyFont="1" applyFill="1" applyBorder="1" applyAlignment="1">
      <alignment horizontal="left" vertical="top"/>
    </xf>
    <xf numFmtId="3" fontId="14" fillId="7" borderId="12" xfId="0" applyNumberFormat="1" applyFont="1" applyFill="1" applyBorder="1" applyAlignment="1">
      <alignment horizontal="left"/>
    </xf>
    <xf numFmtId="3" fontId="14" fillId="7" borderId="12" xfId="0" applyNumberFormat="1" applyFont="1" applyFill="1" applyBorder="1" applyAlignment="1">
      <alignment horizontal="left" vertical="center"/>
    </xf>
    <xf numFmtId="3" fontId="14" fillId="7" borderId="12" xfId="0" applyNumberFormat="1" applyFont="1" applyFill="1" applyBorder="1" applyAlignment="1">
      <alignment horizontal="left" vertical="top"/>
    </xf>
    <xf numFmtId="3" fontId="14" fillId="7" borderId="13" xfId="0" applyNumberFormat="1" applyFont="1" applyFill="1" applyBorder="1" applyAlignment="1">
      <alignment horizontal="left" vertical="top"/>
    </xf>
    <xf numFmtId="3" fontId="18" fillId="7" borderId="10" xfId="0" applyNumberFormat="1" applyFont="1" applyFill="1" applyBorder="1" applyAlignment="1">
      <alignment horizontal="left" vertical="top"/>
    </xf>
    <xf numFmtId="3" fontId="18" fillId="7" borderId="12" xfId="0" applyNumberFormat="1" applyFont="1" applyFill="1" applyBorder="1" applyAlignment="1">
      <alignment horizontal="left" vertical="center"/>
    </xf>
    <xf numFmtId="3" fontId="17" fillId="7" borderId="12" xfId="0" applyNumberFormat="1" applyFont="1" applyFill="1" applyBorder="1" applyAlignment="1">
      <alignment horizontal="left" vertical="top"/>
    </xf>
    <xf numFmtId="3" fontId="17" fillId="7" borderId="13" xfId="0" applyNumberFormat="1" applyFont="1" applyFill="1" applyBorder="1" applyAlignment="1">
      <alignment horizontal="left" vertical="top"/>
    </xf>
    <xf numFmtId="164" fontId="18" fillId="7" borderId="6" xfId="0" applyNumberFormat="1" applyFont="1" applyFill="1" applyBorder="1"/>
    <xf numFmtId="164" fontId="18" fillId="7" borderId="6" xfId="0" applyNumberFormat="1" applyFont="1" applyFill="1" applyBorder="1" applyAlignment="1">
      <alignment horizontal="left"/>
    </xf>
    <xf numFmtId="164" fontId="18" fillId="7" borderId="6" xfId="0" applyNumberFormat="1" applyFont="1" applyFill="1" applyBorder="1" applyAlignment="1">
      <alignment horizontal="left" vertical="top"/>
    </xf>
    <xf numFmtId="164" fontId="18" fillId="7" borderId="9" xfId="0" applyNumberFormat="1" applyFont="1" applyFill="1" applyBorder="1" applyAlignment="1">
      <alignment horizontal="left" vertical="top"/>
    </xf>
    <xf numFmtId="3" fontId="18" fillId="7" borderId="6" xfId="0" applyNumberFormat="1" applyFont="1" applyFill="1" applyBorder="1"/>
    <xf numFmtId="3" fontId="16" fillId="7" borderId="8" xfId="0" applyNumberFormat="1" applyFont="1" applyFill="1" applyBorder="1"/>
    <xf numFmtId="3" fontId="18" fillId="7" borderId="6" xfId="0" applyNumberFormat="1" applyFont="1" applyFill="1" applyBorder="1" applyAlignment="1">
      <alignment horizontal="left"/>
    </xf>
    <xf numFmtId="3" fontId="17" fillId="7" borderId="8" xfId="0" applyNumberFormat="1" applyFont="1" applyFill="1" applyBorder="1" applyAlignment="1">
      <alignment horizontal="left"/>
    </xf>
    <xf numFmtId="3" fontId="18" fillId="7" borderId="6" xfId="0" applyNumberFormat="1" applyFont="1" applyFill="1" applyBorder="1" applyAlignment="1">
      <alignment horizontal="left" vertical="top"/>
    </xf>
    <xf numFmtId="3" fontId="15" fillId="7" borderId="8" xfId="0" applyNumberFormat="1" applyFont="1" applyFill="1" applyBorder="1" applyAlignment="1">
      <alignment horizontal="left" vertical="top"/>
    </xf>
    <xf numFmtId="3" fontId="18" fillId="7" borderId="9" xfId="0" applyNumberFormat="1" applyFont="1" applyFill="1" applyBorder="1" applyAlignment="1">
      <alignment horizontal="left" vertical="top"/>
    </xf>
    <xf numFmtId="3" fontId="15" fillId="7" borderId="11" xfId="0" applyNumberFormat="1" applyFont="1" applyFill="1" applyBorder="1" applyAlignment="1">
      <alignment horizontal="left" vertical="top"/>
    </xf>
    <xf numFmtId="0" fontId="11" fillId="7" borderId="0" xfId="0" applyFont="1" applyFill="1" applyAlignment="1">
      <alignment vertical="center"/>
    </xf>
    <xf numFmtId="3" fontId="15" fillId="7" borderId="12" xfId="0" applyNumberFormat="1" applyFont="1" applyFill="1" applyBorder="1" applyAlignment="1">
      <alignment horizontal="left" vertical="top" wrapText="1"/>
    </xf>
    <xf numFmtId="3" fontId="14" fillId="7" borderId="12" xfId="0" applyNumberFormat="1" applyFont="1" applyFill="1" applyBorder="1" applyAlignment="1">
      <alignment vertical="center"/>
    </xf>
    <xf numFmtId="3" fontId="14" fillId="7" borderId="6" xfId="0" applyNumberFormat="1" applyFont="1" applyFill="1" applyBorder="1" applyAlignment="1">
      <alignment vertical="center"/>
    </xf>
    <xf numFmtId="3" fontId="15" fillId="7" borderId="8" xfId="0" applyNumberFormat="1" applyFont="1" applyFill="1" applyBorder="1" applyAlignment="1">
      <alignment horizontal="left" vertical="top" wrapText="1"/>
    </xf>
    <xf numFmtId="3" fontId="16" fillId="7" borderId="6" xfId="0" applyNumberFormat="1" applyFont="1" applyFill="1" applyBorder="1" applyAlignment="1">
      <alignment horizontal="right"/>
    </xf>
    <xf numFmtId="3" fontId="16" fillId="7" borderId="8" xfId="0" applyNumberFormat="1" applyFont="1" applyFill="1" applyBorder="1" applyAlignment="1">
      <alignment horizontal="right"/>
    </xf>
    <xf numFmtId="3" fontId="18" fillId="5" borderId="7" xfId="0" applyNumberFormat="1" applyFont="1" applyFill="1" applyBorder="1" applyAlignment="1">
      <alignment horizontal="left"/>
    </xf>
    <xf numFmtId="3" fontId="14" fillId="7" borderId="7" xfId="0" applyNumberFormat="1" applyFont="1" applyFill="1" applyBorder="1" applyAlignment="1">
      <alignment horizontal="left"/>
    </xf>
    <xf numFmtId="3" fontId="26" fillId="7" borderId="7" xfId="0" applyNumberFormat="1" applyFont="1" applyFill="1" applyBorder="1" applyAlignment="1">
      <alignment horizontal="left"/>
    </xf>
    <xf numFmtId="3" fontId="14" fillId="7" borderId="7" xfId="0" applyNumberFormat="1" applyFont="1" applyFill="1" applyBorder="1" applyAlignment="1">
      <alignment horizontal="left" vertical="top"/>
    </xf>
    <xf numFmtId="3" fontId="18" fillId="5" borderId="7" xfId="0" applyNumberFormat="1" applyFont="1" applyFill="1" applyBorder="1"/>
    <xf numFmtId="3" fontId="14" fillId="7" borderId="7" xfId="0" applyNumberFormat="1" applyFont="1" applyFill="1" applyBorder="1"/>
    <xf numFmtId="3" fontId="18" fillId="5" borderId="7" xfId="0" applyNumberFormat="1" applyFont="1" applyFill="1" applyBorder="1" applyAlignment="1">
      <alignment horizontal="left" vertical="top"/>
    </xf>
    <xf numFmtId="3" fontId="18" fillId="5" borderId="7" xfId="0" applyNumberFormat="1" applyFont="1" applyFill="1" applyBorder="1" applyAlignment="1">
      <alignment horizontal="left" wrapText="1"/>
    </xf>
    <xf numFmtId="3" fontId="29" fillId="5" borderId="7" xfId="0" applyNumberFormat="1" applyFont="1" applyFill="1" applyBorder="1" applyAlignment="1">
      <alignment horizontal="left"/>
    </xf>
    <xf numFmtId="3" fontId="18" fillId="5" borderId="7" xfId="0" applyNumberFormat="1" applyFont="1" applyFill="1" applyBorder="1" applyAlignment="1">
      <alignment horizontal="left" vertical="top" wrapText="1"/>
    </xf>
    <xf numFmtId="3" fontId="14" fillId="7" borderId="7" xfId="0" applyNumberFormat="1" applyFont="1" applyFill="1" applyBorder="1" applyAlignment="1">
      <alignment horizontal="left" wrapText="1"/>
    </xf>
    <xf numFmtId="0" fontId="2" fillId="0" borderId="0" xfId="1" quotePrefix="1" applyFill="1" applyBorder="1" applyAlignment="1" applyProtection="1">
      <alignment vertical="center"/>
    </xf>
    <xf numFmtId="0" fontId="2" fillId="0" borderId="0" xfId="1" applyFill="1" applyBorder="1" applyAlignment="1" applyProtection="1">
      <alignment vertical="center"/>
    </xf>
    <xf numFmtId="0" fontId="9" fillId="0" borderId="0" xfId="3" applyFont="1" applyAlignment="1">
      <alignment vertical="center"/>
    </xf>
    <xf numFmtId="164" fontId="42" fillId="7" borderId="0" xfId="0" applyNumberFormat="1" applyFont="1" applyFill="1"/>
    <xf numFmtId="3" fontId="43" fillId="8" borderId="7" xfId="0" applyNumberFormat="1" applyFont="1" applyFill="1" applyBorder="1"/>
    <xf numFmtId="3" fontId="4" fillId="0" borderId="0" xfId="0" applyNumberFormat="1" applyFont="1"/>
    <xf numFmtId="3" fontId="44" fillId="5" borderId="7" xfId="0" applyNumberFormat="1" applyFont="1" applyFill="1" applyBorder="1" applyAlignment="1">
      <alignment horizontal="left" vertical="top"/>
    </xf>
    <xf numFmtId="3" fontId="44" fillId="5" borderId="7" xfId="0" applyNumberFormat="1" applyFont="1" applyFill="1" applyBorder="1" applyAlignment="1">
      <alignment horizontal="left"/>
    </xf>
    <xf numFmtId="3" fontId="45" fillId="0" borderId="0" xfId="0" applyNumberFormat="1" applyFont="1"/>
    <xf numFmtId="3" fontId="43" fillId="8" borderId="7" xfId="0" applyNumberFormat="1" applyFont="1" applyFill="1" applyBorder="1" applyAlignment="1">
      <alignment horizontal="right"/>
    </xf>
    <xf numFmtId="3" fontId="4" fillId="8" borderId="7" xfId="0" applyNumberFormat="1" applyFont="1" applyFill="1" applyBorder="1"/>
    <xf numFmtId="3" fontId="44" fillId="0" borderId="0" xfId="0" applyNumberFormat="1" applyFont="1"/>
    <xf numFmtId="3" fontId="43" fillId="8" borderId="7" xfId="0" applyNumberFormat="1" applyFont="1" applyFill="1" applyBorder="1" applyAlignment="1">
      <alignment horizontal="right" vertical="top"/>
    </xf>
    <xf numFmtId="3" fontId="43" fillId="8" borderId="7" xfId="0" applyNumberFormat="1" applyFont="1" applyFill="1" applyBorder="1" applyAlignment="1">
      <alignment vertical="top"/>
    </xf>
    <xf numFmtId="164" fontId="42" fillId="7" borderId="1" xfId="0" applyNumberFormat="1" applyFont="1" applyFill="1" applyBorder="1" applyAlignment="1">
      <alignment vertical="top"/>
    </xf>
    <xf numFmtId="3" fontId="46" fillId="8" borderId="7" xfId="0" applyNumberFormat="1" applyFont="1" applyFill="1" applyBorder="1" applyAlignment="1">
      <alignment vertical="top"/>
    </xf>
    <xf numFmtId="3" fontId="42" fillId="0" borderId="5" xfId="0" applyNumberFormat="1" applyFont="1" applyBorder="1" applyAlignment="1">
      <alignment horizontal="left" vertical="top"/>
    </xf>
    <xf numFmtId="3" fontId="42" fillId="7" borderId="7" xfId="0" applyNumberFormat="1" applyFont="1" applyFill="1" applyBorder="1" applyAlignment="1">
      <alignment horizontal="left" vertical="top"/>
    </xf>
    <xf numFmtId="3" fontId="43" fillId="8" borderId="7" xfId="0" applyNumberFormat="1" applyFont="1" applyFill="1" applyBorder="1" applyAlignment="1">
      <alignment wrapText="1"/>
    </xf>
    <xf numFmtId="3" fontId="44" fillId="5" borderId="7" xfId="0" applyNumberFormat="1" applyFont="1" applyFill="1" applyBorder="1" applyAlignment="1">
      <alignment horizontal="left" wrapText="1"/>
    </xf>
    <xf numFmtId="3" fontId="43" fillId="8" borderId="7" xfId="0" applyNumberFormat="1" applyFont="1" applyFill="1" applyBorder="1" applyAlignment="1">
      <alignment horizontal="right" wrapText="1"/>
    </xf>
    <xf numFmtId="164" fontId="42" fillId="7" borderId="0" xfId="0" applyNumberFormat="1" applyFont="1" applyFill="1" applyAlignment="1">
      <alignment vertical="center"/>
    </xf>
    <xf numFmtId="3" fontId="44" fillId="5" borderId="7" xfId="0" applyNumberFormat="1" applyFont="1" applyFill="1" applyBorder="1" applyAlignment="1">
      <alignment horizontal="left" vertical="center"/>
    </xf>
    <xf numFmtId="3" fontId="44" fillId="5" borderId="7" xfId="0" applyNumberFormat="1" applyFont="1" applyFill="1" applyBorder="1" applyAlignment="1">
      <alignment vertical="center" wrapText="1"/>
    </xf>
    <xf numFmtId="3" fontId="43" fillId="8" borderId="7" xfId="0" applyNumberFormat="1" applyFont="1" applyFill="1" applyBorder="1" applyAlignment="1">
      <alignment horizontal="right" vertical="center" wrapText="1"/>
    </xf>
    <xf numFmtId="0" fontId="47" fillId="4" borderId="0" xfId="4" applyFont="1" applyFill="1" applyAlignment="1">
      <alignment horizontal="left"/>
    </xf>
    <xf numFmtId="164" fontId="1" fillId="0" borderId="0" xfId="0" applyNumberFormat="1" applyFont="1"/>
    <xf numFmtId="0" fontId="48" fillId="4" borderId="0" xfId="4" applyFont="1" applyFill="1" applyAlignment="1">
      <alignment horizontal="left"/>
    </xf>
    <xf numFmtId="164" fontId="49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9" fillId="0" borderId="0" xfId="5" applyFont="1" applyFill="1" applyBorder="1" applyAlignment="1" applyProtection="1">
      <alignment vertical="center"/>
    </xf>
    <xf numFmtId="164" fontId="14" fillId="7" borderId="6" xfId="0" applyNumberFormat="1" applyFont="1" applyFill="1" applyBorder="1" applyAlignment="1">
      <alignment horizontal="left" vertical="top" wrapText="1"/>
    </xf>
    <xf numFmtId="164" fontId="14" fillId="7" borderId="12" xfId="0" applyNumberFormat="1" applyFont="1" applyFill="1" applyBorder="1" applyAlignment="1">
      <alignment horizontal="left" vertical="top" wrapText="1"/>
    </xf>
    <xf numFmtId="164" fontId="18" fillId="7" borderId="12" xfId="0" applyNumberFormat="1" applyFont="1" applyFill="1" applyBorder="1" applyAlignment="1">
      <alignment horizontal="right"/>
    </xf>
    <xf numFmtId="164" fontId="14" fillId="7" borderId="6" xfId="0" applyNumberFormat="1" applyFont="1" applyFill="1" applyBorder="1" applyAlignment="1">
      <alignment horizontal="left" vertical="top"/>
    </xf>
    <xf numFmtId="164" fontId="14" fillId="7" borderId="12" xfId="0" applyNumberFormat="1" applyFont="1" applyFill="1" applyBorder="1" applyAlignment="1">
      <alignment horizontal="left" vertical="top"/>
    </xf>
    <xf numFmtId="164" fontId="14" fillId="7" borderId="9" xfId="0" applyNumberFormat="1" applyFont="1" applyFill="1" applyBorder="1" applyAlignment="1">
      <alignment horizontal="left" vertical="top"/>
    </xf>
    <xf numFmtId="3" fontId="14" fillId="7" borderId="12" xfId="0" applyNumberFormat="1" applyFont="1" applyFill="1" applyBorder="1" applyAlignment="1">
      <alignment horizontal="left" vertical="top" wrapText="1"/>
    </xf>
    <xf numFmtId="3" fontId="14" fillId="7" borderId="8" xfId="0" applyNumberFormat="1" applyFont="1" applyFill="1" applyBorder="1" applyAlignment="1">
      <alignment horizontal="left" vertical="top" wrapText="1"/>
    </xf>
    <xf numFmtId="3" fontId="18" fillId="7" borderId="12" xfId="0" applyNumberFormat="1" applyFont="1" applyFill="1" applyBorder="1"/>
    <xf numFmtId="3" fontId="18" fillId="7" borderId="6" xfId="0" applyNumberFormat="1" applyFont="1" applyFill="1" applyBorder="1" applyAlignment="1">
      <alignment horizontal="right"/>
    </xf>
    <xf numFmtId="3" fontId="18" fillId="7" borderId="8" xfId="0" applyNumberFormat="1" applyFont="1" applyFill="1" applyBorder="1" applyAlignment="1">
      <alignment horizontal="right"/>
    </xf>
    <xf numFmtId="3" fontId="18" fillId="7" borderId="8" xfId="0" applyNumberFormat="1" applyFont="1" applyFill="1" applyBorder="1"/>
    <xf numFmtId="3" fontId="18" fillId="7" borderId="8" xfId="0" applyNumberFormat="1" applyFont="1" applyFill="1" applyBorder="1" applyAlignment="1">
      <alignment horizontal="left"/>
    </xf>
    <xf numFmtId="3" fontId="14" fillId="7" borderId="8" xfId="0" applyNumberFormat="1" applyFont="1" applyFill="1" applyBorder="1" applyAlignment="1">
      <alignment horizontal="left" vertical="top"/>
    </xf>
    <xf numFmtId="3" fontId="14" fillId="7" borderId="11" xfId="0" applyNumberFormat="1" applyFont="1" applyFill="1" applyBorder="1" applyAlignment="1">
      <alignment horizontal="left" vertical="top"/>
    </xf>
    <xf numFmtId="3" fontId="29" fillId="0" borderId="0" xfId="0" applyNumberFormat="1" applyFont="1"/>
    <xf numFmtId="3" fontId="23" fillId="8" borderId="7" xfId="0" applyNumberFormat="1" applyFont="1" applyFill="1" applyBorder="1" applyAlignment="1">
      <alignment horizontal="right" vertical="top"/>
    </xf>
    <xf numFmtId="3" fontId="23" fillId="8" borderId="7" xfId="0" applyNumberFormat="1" applyFont="1" applyFill="1" applyBorder="1" applyAlignment="1">
      <alignment vertical="top"/>
    </xf>
    <xf numFmtId="164" fontId="14" fillId="7" borderId="1" xfId="0" applyNumberFormat="1" applyFont="1" applyFill="1" applyBorder="1" applyAlignment="1">
      <alignment vertical="top"/>
    </xf>
    <xf numFmtId="3" fontId="24" fillId="8" borderId="7" xfId="0" applyNumberFormat="1" applyFont="1" applyFill="1" applyBorder="1" applyAlignment="1">
      <alignment vertical="top"/>
    </xf>
    <xf numFmtId="3" fontId="14" fillId="0" borderId="5" xfId="0" applyNumberFormat="1" applyFont="1" applyBorder="1" applyAlignment="1">
      <alignment horizontal="left" vertical="top"/>
    </xf>
    <xf numFmtId="3" fontId="23" fillId="8" borderId="7" xfId="0" applyNumberFormat="1" applyFont="1" applyFill="1" applyBorder="1" applyAlignment="1">
      <alignment wrapText="1"/>
    </xf>
    <xf numFmtId="3" fontId="23" fillId="8" borderId="7" xfId="0" applyNumberFormat="1" applyFont="1" applyFill="1" applyBorder="1" applyAlignment="1">
      <alignment horizontal="right" wrapText="1"/>
    </xf>
    <xf numFmtId="164" fontId="14" fillId="7" borderId="0" xfId="0" applyNumberFormat="1" applyFont="1" applyFill="1" applyAlignment="1">
      <alignment vertical="center"/>
    </xf>
    <xf numFmtId="3" fontId="18" fillId="5" borderId="7" xfId="0" applyNumberFormat="1" applyFont="1" applyFill="1" applyBorder="1" applyAlignment="1">
      <alignment horizontal="left" vertical="center"/>
    </xf>
    <xf numFmtId="3" fontId="18" fillId="5" borderId="7" xfId="0" applyNumberFormat="1" applyFont="1" applyFill="1" applyBorder="1" applyAlignment="1">
      <alignment vertical="center" wrapText="1"/>
    </xf>
    <xf numFmtId="3" fontId="23" fillId="8" borderId="7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</cellXfs>
  <cellStyles count="6">
    <cellStyle name="Hipervínculo" xfId="1" builtinId="8"/>
    <cellStyle name="Hipervínculo_pibv" xfId="5"/>
    <cellStyle name="Normal" xfId="0" builtinId="0"/>
    <cellStyle name="Normal 2" xfId="2"/>
    <cellStyle name="Normal_Lista Tablas" xfId="3"/>
    <cellStyle name="Normal_Lista Tablas_1" xfId="4"/>
  </cellStyles>
  <dxfs count="33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B6C5D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EE7F2"/>
      <rgbColor rgb="0099CCFF"/>
      <rgbColor rgb="00FF99CC"/>
      <rgbColor rgb="00CC99FF"/>
      <rgbColor rgb="00FFCC99"/>
      <rgbColor rgb="003366FF"/>
      <rgbColor rgb="0033CCCC"/>
      <rgbColor rgb="0099CC00"/>
      <rgbColor rgb="00FFD475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G38"/>
  <sheetViews>
    <sheetView showGridLines="0" showRowColHeaders="0" tabSelected="1" topLeftCell="A19" zoomScaleNormal="100" workbookViewId="0"/>
  </sheetViews>
  <sheetFormatPr baseColWidth="10" defaultColWidth="11.42578125" defaultRowHeight="12.75" x14ac:dyDescent="0.2"/>
  <cols>
    <col min="1" max="1" width="6.140625" style="3" customWidth="1"/>
    <col min="2" max="2" width="10.42578125" style="3" customWidth="1"/>
    <col min="3" max="4" width="11.42578125" style="3"/>
    <col min="5" max="5" width="16.5703125" style="3" customWidth="1"/>
    <col min="6" max="6" width="14.42578125" style="3" customWidth="1"/>
    <col min="7" max="7" width="10" style="3" customWidth="1"/>
    <col min="8" max="8" width="7.42578125" style="3" customWidth="1"/>
    <col min="9" max="16384" width="11.42578125" style="3"/>
  </cols>
  <sheetData>
    <row r="2" spans="2:7" ht="23.25" x14ac:dyDescent="0.2">
      <c r="B2" s="1" t="s">
        <v>145</v>
      </c>
    </row>
    <row r="3" spans="2:7" ht="19.7" customHeight="1" x14ac:dyDescent="0.35">
      <c r="B3" s="2" t="s">
        <v>247</v>
      </c>
    </row>
    <row r="4" spans="2:7" ht="17.850000000000001" customHeight="1" x14ac:dyDescent="0.2"/>
    <row r="5" spans="2:7" ht="18" customHeight="1" x14ac:dyDescent="0.2"/>
    <row r="6" spans="2:7" ht="18" customHeight="1" x14ac:dyDescent="0.25">
      <c r="B6" s="4" t="s">
        <v>0</v>
      </c>
      <c r="C6" s="5"/>
      <c r="D6" s="5"/>
      <c r="E6" s="5"/>
      <c r="F6" s="5"/>
      <c r="G6" s="5"/>
    </row>
    <row r="7" spans="2:7" ht="6.75" customHeight="1" x14ac:dyDescent="0.2"/>
    <row r="8" spans="2:7" ht="6.75" customHeight="1" x14ac:dyDescent="0.2"/>
    <row r="9" spans="2:7" ht="18.95" customHeight="1" x14ac:dyDescent="0.2">
      <c r="B9" s="63" t="s">
        <v>175</v>
      </c>
      <c r="C9" s="64" t="s">
        <v>176</v>
      </c>
      <c r="D9" s="183"/>
      <c r="E9" s="184"/>
      <c r="F9" s="184"/>
      <c r="G9" s="185"/>
    </row>
    <row r="10" spans="2:7" ht="18.95" customHeight="1" x14ac:dyDescent="0.2">
      <c r="B10" s="63" t="s">
        <v>177</v>
      </c>
      <c r="C10" s="64" t="s">
        <v>178</v>
      </c>
      <c r="D10" s="183"/>
      <c r="E10" s="184"/>
      <c r="F10" s="184"/>
      <c r="G10" s="185"/>
    </row>
    <row r="11" spans="2:7" ht="18.95" customHeight="1" x14ac:dyDescent="0.2">
      <c r="B11" s="63" t="s">
        <v>179</v>
      </c>
      <c r="C11" s="64" t="s">
        <v>180</v>
      </c>
      <c r="D11" s="183"/>
      <c r="E11" s="184"/>
      <c r="F11" s="184"/>
      <c r="G11" s="185"/>
    </row>
    <row r="12" spans="2:7" ht="18.95" customHeight="1" x14ac:dyDescent="0.2">
      <c r="B12" s="63" t="s">
        <v>181</v>
      </c>
      <c r="C12" s="64" t="s">
        <v>182</v>
      </c>
      <c r="D12" s="183"/>
      <c r="E12" s="184"/>
      <c r="F12" s="184"/>
      <c r="G12" s="185"/>
    </row>
    <row r="13" spans="2:7" ht="18.95" customHeight="1" x14ac:dyDescent="0.2">
      <c r="B13" s="63" t="s">
        <v>183</v>
      </c>
      <c r="C13" s="64" t="s">
        <v>184</v>
      </c>
      <c r="D13" s="183"/>
      <c r="E13" s="184"/>
      <c r="F13" s="184"/>
      <c r="G13" s="185"/>
    </row>
    <row r="14" spans="2:7" ht="18.95" customHeight="1" x14ac:dyDescent="0.2">
      <c r="B14" s="63" t="s">
        <v>185</v>
      </c>
      <c r="C14" s="64" t="s">
        <v>186</v>
      </c>
      <c r="D14" s="183"/>
      <c r="E14" s="184"/>
      <c r="F14" s="184"/>
      <c r="G14" s="185"/>
    </row>
    <row r="15" spans="2:7" ht="18.95" customHeight="1" x14ac:dyDescent="0.2">
      <c r="B15" s="63" t="s">
        <v>187</v>
      </c>
      <c r="C15" s="64" t="s">
        <v>188</v>
      </c>
      <c r="D15" s="183"/>
      <c r="E15" s="184"/>
      <c r="F15" s="184"/>
      <c r="G15" s="185"/>
    </row>
    <row r="16" spans="2:7" ht="18.95" customHeight="1" x14ac:dyDescent="0.2">
      <c r="B16" s="63" t="s">
        <v>189</v>
      </c>
      <c r="C16" s="64" t="s">
        <v>190</v>
      </c>
      <c r="D16" s="183"/>
      <c r="E16" s="184"/>
      <c r="F16" s="184"/>
      <c r="G16" s="185"/>
    </row>
    <row r="17" spans="2:7" ht="18.95" customHeight="1" x14ac:dyDescent="0.2">
      <c r="B17" s="63" t="s">
        <v>191</v>
      </c>
      <c r="C17" s="64" t="s">
        <v>192</v>
      </c>
      <c r="D17" s="183"/>
      <c r="E17" s="184"/>
      <c r="F17" s="184"/>
      <c r="G17" s="185"/>
    </row>
    <row r="18" spans="2:7" ht="18.95" customHeight="1" x14ac:dyDescent="0.2">
      <c r="B18" s="63" t="s">
        <v>193</v>
      </c>
      <c r="C18" s="64" t="s">
        <v>194</v>
      </c>
      <c r="D18" s="183"/>
      <c r="E18" s="184"/>
      <c r="F18" s="184"/>
      <c r="G18" s="184"/>
    </row>
    <row r="19" spans="2:7" ht="18.95" customHeight="1" x14ac:dyDescent="0.2">
      <c r="B19" s="63" t="s">
        <v>195</v>
      </c>
      <c r="C19" s="64" t="s">
        <v>196</v>
      </c>
      <c r="D19" s="183"/>
      <c r="E19" s="184"/>
      <c r="F19" s="184"/>
      <c r="G19" s="184"/>
    </row>
    <row r="20" spans="2:7" ht="18.95" customHeight="1" x14ac:dyDescent="0.2">
      <c r="B20" s="63" t="s">
        <v>148</v>
      </c>
      <c r="C20" s="64" t="s">
        <v>197</v>
      </c>
      <c r="D20" s="184"/>
      <c r="E20" s="184"/>
      <c r="F20" s="184"/>
      <c r="G20" s="184"/>
    </row>
    <row r="21" spans="2:7" ht="18.95" customHeight="1" x14ac:dyDescent="0.2">
      <c r="B21" s="63" t="s">
        <v>149</v>
      </c>
      <c r="C21" s="64" t="s">
        <v>198</v>
      </c>
      <c r="D21" s="184"/>
      <c r="E21" s="184"/>
      <c r="F21" s="184"/>
      <c r="G21" s="184"/>
    </row>
    <row r="22" spans="2:7" ht="18.75" customHeight="1" x14ac:dyDescent="0.2">
      <c r="B22" s="63" t="s">
        <v>150</v>
      </c>
      <c r="C22" s="64" t="s">
        <v>199</v>
      </c>
      <c r="D22" s="184"/>
      <c r="E22" s="184"/>
      <c r="F22" s="184"/>
      <c r="G22" s="184"/>
    </row>
    <row r="23" spans="2:7" ht="18.75" customHeight="1" x14ac:dyDescent="0.2">
      <c r="B23" s="63" t="s">
        <v>164</v>
      </c>
      <c r="C23" s="64" t="s">
        <v>200</v>
      </c>
      <c r="D23" s="184"/>
      <c r="E23" s="184"/>
      <c r="F23" s="184"/>
      <c r="G23" s="184"/>
    </row>
    <row r="24" spans="2:7" ht="18.75" customHeight="1" x14ac:dyDescent="0.2">
      <c r="B24" s="63" t="s">
        <v>165</v>
      </c>
      <c r="C24" s="64" t="s">
        <v>201</v>
      </c>
      <c r="D24" s="184"/>
      <c r="E24" s="184"/>
      <c r="F24" s="184"/>
      <c r="G24" s="184"/>
    </row>
    <row r="25" spans="2:7" ht="18.95" customHeight="1" x14ac:dyDescent="0.2">
      <c r="B25" s="63" t="s">
        <v>166</v>
      </c>
      <c r="C25" s="64" t="s">
        <v>202</v>
      </c>
      <c r="D25" s="183"/>
      <c r="E25" s="184"/>
      <c r="F25" s="184"/>
      <c r="G25" s="185"/>
    </row>
    <row r="26" spans="2:7" ht="18.95" customHeight="1" x14ac:dyDescent="0.2">
      <c r="B26" s="63" t="s">
        <v>169</v>
      </c>
      <c r="C26" s="64" t="s">
        <v>203</v>
      </c>
      <c r="D26" s="183"/>
      <c r="E26" s="184"/>
      <c r="F26" s="184"/>
      <c r="G26" s="185"/>
    </row>
    <row r="27" spans="2:7" ht="18.95" customHeight="1" x14ac:dyDescent="0.2">
      <c r="B27" s="63" t="s">
        <v>170</v>
      </c>
      <c r="C27" s="64" t="s">
        <v>204</v>
      </c>
      <c r="D27" s="183"/>
      <c r="E27" s="184"/>
      <c r="F27" s="184"/>
      <c r="G27" s="185"/>
    </row>
    <row r="28" spans="2:7" ht="18.95" customHeight="1" x14ac:dyDescent="0.2">
      <c r="B28" s="63" t="s">
        <v>205</v>
      </c>
      <c r="C28" s="64" t="s">
        <v>206</v>
      </c>
      <c r="D28" s="183"/>
      <c r="E28" s="184"/>
      <c r="F28" s="184"/>
      <c r="G28" s="185"/>
    </row>
    <row r="29" spans="2:7" ht="18.95" customHeight="1" x14ac:dyDescent="0.2">
      <c r="B29" s="63" t="s">
        <v>207</v>
      </c>
      <c r="C29" s="64" t="s">
        <v>208</v>
      </c>
      <c r="D29" s="183"/>
      <c r="E29" s="184"/>
      <c r="F29" s="184"/>
      <c r="G29" s="185"/>
    </row>
    <row r="30" spans="2:7" ht="18.95" customHeight="1" x14ac:dyDescent="0.2">
      <c r="B30" s="63" t="s">
        <v>209</v>
      </c>
      <c r="C30" s="64" t="s">
        <v>210</v>
      </c>
      <c r="D30" s="183"/>
      <c r="E30" s="184"/>
      <c r="F30" s="184"/>
      <c r="G30" s="185"/>
    </row>
    <row r="31" spans="2:7" ht="18.95" customHeight="1" x14ac:dyDescent="0.2">
      <c r="B31" s="63" t="s">
        <v>211</v>
      </c>
      <c r="C31" s="64" t="s">
        <v>234</v>
      </c>
      <c r="D31" s="183"/>
      <c r="E31" s="184"/>
      <c r="F31" s="184"/>
      <c r="G31" s="185"/>
    </row>
    <row r="32" spans="2:7" ht="18.95" customHeight="1" x14ac:dyDescent="0.2">
      <c r="B32" s="63" t="s">
        <v>212</v>
      </c>
      <c r="C32" s="64" t="s">
        <v>236</v>
      </c>
      <c r="D32" s="183"/>
      <c r="E32" s="184"/>
      <c r="F32" s="184"/>
      <c r="G32" s="185"/>
    </row>
    <row r="33" spans="2:7" ht="18.95" customHeight="1" x14ac:dyDescent="0.2">
      <c r="B33" s="63" t="s">
        <v>233</v>
      </c>
      <c r="C33" s="64" t="s">
        <v>239</v>
      </c>
      <c r="D33" s="183"/>
      <c r="E33" s="184"/>
      <c r="F33" s="184"/>
      <c r="G33" s="185"/>
    </row>
    <row r="34" spans="2:7" ht="18.95" customHeight="1" x14ac:dyDescent="0.2">
      <c r="B34" s="63" t="s">
        <v>235</v>
      </c>
      <c r="C34" s="64" t="s">
        <v>243</v>
      </c>
      <c r="D34" s="183"/>
      <c r="E34" s="184"/>
      <c r="F34" s="184"/>
      <c r="G34" s="185"/>
    </row>
    <row r="35" spans="2:7" ht="18.95" customHeight="1" x14ac:dyDescent="0.2">
      <c r="B35" s="63" t="s">
        <v>238</v>
      </c>
      <c r="C35" s="64" t="s">
        <v>246</v>
      </c>
      <c r="D35" s="183"/>
      <c r="E35" s="184"/>
      <c r="F35" s="184"/>
      <c r="G35" s="185"/>
    </row>
    <row r="36" spans="2:7" ht="20.25" customHeight="1" x14ac:dyDescent="0.2">
      <c r="B36" s="63" t="s">
        <v>242</v>
      </c>
      <c r="C36" s="64" t="s">
        <v>254</v>
      </c>
      <c r="D36" s="183"/>
      <c r="E36" s="184"/>
      <c r="F36" s="184"/>
    </row>
    <row r="37" spans="2:7" ht="20.25" customHeight="1" x14ac:dyDescent="0.2">
      <c r="B37" s="63" t="s">
        <v>245</v>
      </c>
      <c r="C37" s="64" t="s">
        <v>253</v>
      </c>
      <c r="D37" s="183"/>
      <c r="E37" s="184"/>
      <c r="F37" s="184"/>
    </row>
    <row r="38" spans="2:7" ht="20.25" customHeight="1" x14ac:dyDescent="0.2">
      <c r="B38" s="63" t="s">
        <v>251</v>
      </c>
      <c r="C38" s="64" t="s">
        <v>252</v>
      </c>
      <c r="D38" s="183"/>
      <c r="E38" s="184"/>
      <c r="F38" s="184"/>
    </row>
  </sheetData>
  <phoneticPr fontId="0" type="noConversion"/>
  <hyperlinks>
    <hyperlink ref="C18:G18" location="'Tabla 10'!A1" display="'Tabla 10'!A1"/>
    <hyperlink ref="C31" location="'Tabla 23 (año 2017)'!A1" display="Cuentas corrientes y cuentas de acumulación. Año 2017 (P)"/>
    <hyperlink ref="C13" location="'Tabla 5 (año 1999)'!A1" display="Cuentas corrientes y cuentas de acumulación. Año 1999"/>
    <hyperlink ref="C14" location="'Tabla 6 (año 2000)'!A1" display="Cuentas corrientes y cuentas de acumulación. Año 2000"/>
    <hyperlink ref="C15" location="'Tabla 7 (año 2001)'!A1" display="Cuentas corrientes y cuentas de acumulación. Año 2001"/>
    <hyperlink ref="C16" location="'Tabla 8 (año 2002)'!A1" display="Cuentas corrientes y cuentas de acumulación. Año 2002"/>
    <hyperlink ref="C17" location="'Tabla 9 (año 2003)'!A1" display="Cuentas corrientes y cuentas de acumulación. Año 2003"/>
    <hyperlink ref="C18" location="'Tabla 10 (año 2004)'!A1" display="Cuentas corrientes y cuentas de acumulación. Año 2004"/>
    <hyperlink ref="C19" location="'Tabla 11 (año 2005)'!A1" display="Cuentas corrientes y cuentas de acumulación. Año 2005"/>
    <hyperlink ref="C20" location="'Tabla 12 (año 2006)'!A1" display="Cuentas corrientes y cuentas de acumulación. Año 2006"/>
    <hyperlink ref="C21" location="'Tabla 13 (año 2007)'!A1" display="Cuentas corrientes y cuentas de acumulación. Año 2007"/>
    <hyperlink ref="C22" location="'Tabla 14 (año 2008)'!A1" display="Cuentas corrientes y cuentas de acumulación. Año 2008"/>
    <hyperlink ref="C23" location="'Tabla 15 (año 2009)'!A1" display="Cuentas corrientes y cuentas de acumulación. Año 2009"/>
    <hyperlink ref="C24" location="'Tabla 16 (año 2010)'!A1" display="Cuentas corrientes y cuentas de acumulación. Año 2010"/>
    <hyperlink ref="C25" location="'Tabla 17 (año 2011)'!A1" display="Cuentas corrientes y cuentas de acumulación. Año 2011"/>
    <hyperlink ref="C26" location="'Tabla 18 (año 2012)'!A1" display="Cuentas corrientes y cuentas de acumulación. Año 2012"/>
    <hyperlink ref="C27" location="'Tabla 19 (año 2013)'!A1" display="Cuentas corrientes y cuentas de acumulación. Año 2013"/>
    <hyperlink ref="C28" location="'Tabla 20 (año 2014)'!A1" display="Cuentas corrientes y cuentas de acumulación. Año 2014"/>
    <hyperlink ref="C29" location="'Tabla 21 (año 2015)'!A1" display="Cuentas corrientes y cuentas de acumulación. Año 2015"/>
    <hyperlink ref="C30" location="'Tabla 22 (año 2016)'!A1" display="Cuentas corrientes y cuentas de acumulación. Año 2016"/>
    <hyperlink ref="C32" location="'Tabla 24 (año 2018)'!A1" display="Cuentas corrientes y cuentas de acumulación. Año 2018 (A)"/>
    <hyperlink ref="C9" location="'Tabla 1 (año 1995)'!A1" display="Cuentas corrientes y cuentas de acumulación. Año 1995"/>
    <hyperlink ref="C10" location="'Tabla 2 (año 1996)'!A1" display="Cuentas corrientes y cuentas de acumulación. Año 1996"/>
    <hyperlink ref="C11" location="'Tabla 3 (año 1997)'!A1" display="Cuentas corrientes y cuentas de acumulación. Año 1997"/>
    <hyperlink ref="C12" location="'Tabla 4 (año 1998)'!A1" display="Cuentas corrientes y cuentas de acumulación. Año 1998"/>
    <hyperlink ref="C33" location="'Tabla 25 (año 2019)'!A1" display="Cuentas corrientes y cuentas de acumulación. Año 2019 (A)"/>
    <hyperlink ref="C34" location="'Tabla 26 (año 2020)'!A1" display="Cuentas corrientes y cuentas de acumulación. Año 2020"/>
    <hyperlink ref="C35" location="'Tabla 27 (año 2021)'!A1" display="Cuentas corrientes y cuentas de acumulación. Año 2021 (A)"/>
    <hyperlink ref="C36" location="'Tabla 28 (año 2022)'!A1" display="Cuentas corrientes y cuentas de acumulación. Año 2022 (A)"/>
    <hyperlink ref="C38" location="'Tabla 30 (año 2024)'!A1" display="Cuentas corrientes y cuentas de acumulación. Año 2024 (A)"/>
    <hyperlink ref="C37" location="'Tabla 29 (año 2023)'!A1" display="Cuentas corrientes y cuentas de acumulación. Año 2023 (A)"/>
  </hyperlinks>
  <pageMargins left="0.75" right="0.75" top="1" bottom="1" header="0" footer="0"/>
  <pageSetup paperSize="9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7.1406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227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223308</v>
      </c>
      <c r="D18" s="128">
        <f>W18</f>
        <v>223308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223308</v>
      </c>
      <c r="X18" s="131"/>
      <c r="Y18" s="131">
        <f t="shared" ref="Y18:Y36" si="1">V18+W18+X18</f>
        <v>223308</v>
      </c>
      <c r="Z18" s="77" t="s">
        <v>34</v>
      </c>
    </row>
    <row r="19" spans="2:26" x14ac:dyDescent="0.2">
      <c r="B19" s="77" t="s">
        <v>37</v>
      </c>
      <c r="C19" s="128">
        <f t="shared" si="0"/>
        <v>205612</v>
      </c>
      <c r="D19" s="128"/>
      <c r="E19" s="128">
        <v>205612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205612</v>
      </c>
      <c r="Y19" s="131">
        <f t="shared" si="1"/>
        <v>205612</v>
      </c>
      <c r="Z19" s="77" t="s">
        <v>37</v>
      </c>
    </row>
    <row r="20" spans="2:26" x14ac:dyDescent="0.2">
      <c r="B20" s="77" t="s">
        <v>40</v>
      </c>
      <c r="C20" s="128">
        <f t="shared" si="0"/>
        <v>1531685</v>
      </c>
      <c r="D20" s="128">
        <v>1531685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1071642</v>
      </c>
      <c r="R20" s="131">
        <v>52951</v>
      </c>
      <c r="S20" s="131">
        <v>129354</v>
      </c>
      <c r="T20" s="131">
        <v>267818</v>
      </c>
      <c r="U20" s="131">
        <v>9920</v>
      </c>
      <c r="V20" s="131">
        <v>1531685</v>
      </c>
      <c r="W20" s="131"/>
      <c r="X20" s="131"/>
      <c r="Y20" s="131">
        <f t="shared" si="1"/>
        <v>1531685</v>
      </c>
      <c r="Z20" s="77" t="s">
        <v>40</v>
      </c>
    </row>
    <row r="21" spans="2:26" x14ac:dyDescent="0.2">
      <c r="B21" s="77" t="s">
        <v>43</v>
      </c>
      <c r="C21" s="128">
        <f t="shared" si="0"/>
        <v>803503</v>
      </c>
      <c r="D21" s="128"/>
      <c r="E21" s="128"/>
      <c r="F21" s="128">
        <v>803503</v>
      </c>
      <c r="G21" s="128">
        <v>4866</v>
      </c>
      <c r="H21" s="128">
        <v>68672</v>
      </c>
      <c r="I21" s="128">
        <v>34555</v>
      </c>
      <c r="J21" s="128">
        <v>20494</v>
      </c>
      <c r="K21" s="128">
        <v>674916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803503</v>
      </c>
      <c r="Y21" s="131">
        <f t="shared" si="1"/>
        <v>803503</v>
      </c>
      <c r="Z21" s="77" t="s">
        <v>43</v>
      </c>
    </row>
    <row r="22" spans="2:26" x14ac:dyDescent="0.2">
      <c r="B22" s="77" t="s">
        <v>46</v>
      </c>
      <c r="C22" s="128">
        <f t="shared" si="0"/>
        <v>74501</v>
      </c>
      <c r="D22" s="128">
        <v>74501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74501</v>
      </c>
      <c r="W22" s="131"/>
      <c r="X22" s="131"/>
      <c r="Y22" s="131">
        <f t="shared" si="1"/>
        <v>74501</v>
      </c>
      <c r="Z22" s="77" t="s">
        <v>46</v>
      </c>
    </row>
    <row r="23" spans="2:26" x14ac:dyDescent="0.2">
      <c r="B23" s="77" t="s">
        <v>49</v>
      </c>
      <c r="C23" s="129">
        <f t="shared" si="0"/>
        <v>802683</v>
      </c>
      <c r="D23" s="128"/>
      <c r="E23" s="129"/>
      <c r="F23" s="129">
        <v>802683</v>
      </c>
      <c r="G23" s="129">
        <v>5054</v>
      </c>
      <c r="H23" s="129">
        <v>199146</v>
      </c>
      <c r="I23" s="129">
        <v>94799</v>
      </c>
      <c r="J23" s="129">
        <v>32457</v>
      </c>
      <c r="K23" s="129">
        <v>396726</v>
      </c>
      <c r="L23" s="29"/>
      <c r="M23" s="173" t="s">
        <v>50</v>
      </c>
      <c r="N23" s="173"/>
      <c r="O23" s="173" t="s">
        <v>51</v>
      </c>
      <c r="P23" s="29"/>
      <c r="Q23" s="131">
        <v>396726</v>
      </c>
      <c r="R23" s="131">
        <v>32457</v>
      </c>
      <c r="S23" s="131">
        <v>94799</v>
      </c>
      <c r="T23" s="131">
        <v>199146</v>
      </c>
      <c r="U23" s="131">
        <v>5054</v>
      </c>
      <c r="V23" s="131">
        <v>802683</v>
      </c>
      <c r="W23" s="131"/>
      <c r="X23" s="131"/>
      <c r="Y23" s="131">
        <f t="shared" si="1"/>
        <v>802683</v>
      </c>
      <c r="Z23" s="77" t="s">
        <v>49</v>
      </c>
    </row>
    <row r="24" spans="2:26" x14ac:dyDescent="0.2">
      <c r="B24" s="77" t="s">
        <v>52</v>
      </c>
      <c r="C24" s="128">
        <f t="shared" si="0"/>
        <v>100570</v>
      </c>
      <c r="D24" s="128"/>
      <c r="E24" s="128"/>
      <c r="F24" s="128">
        <v>100570</v>
      </c>
      <c r="G24" s="128">
        <v>732</v>
      </c>
      <c r="H24" s="128">
        <v>17786</v>
      </c>
      <c r="I24" s="128">
        <v>15919</v>
      </c>
      <c r="J24" s="128">
        <v>4101</v>
      </c>
      <c r="K24" s="128">
        <v>62032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702113</v>
      </c>
      <c r="D25" s="128"/>
      <c r="E25" s="130"/>
      <c r="F25" s="130">
        <v>702113</v>
      </c>
      <c r="G25" s="130">
        <v>4322</v>
      </c>
      <c r="H25" s="130">
        <v>181360</v>
      </c>
      <c r="I25" s="130">
        <v>78880</v>
      </c>
      <c r="J25" s="130">
        <v>28356</v>
      </c>
      <c r="K25" s="130">
        <v>334694</v>
      </c>
      <c r="L25" s="32"/>
      <c r="M25" s="173" t="s">
        <v>55</v>
      </c>
      <c r="N25" s="173"/>
      <c r="O25" s="174" t="s">
        <v>56</v>
      </c>
      <c r="P25" s="29"/>
      <c r="Q25" s="134">
        <v>334694</v>
      </c>
      <c r="R25" s="134">
        <v>28356</v>
      </c>
      <c r="S25" s="134">
        <v>78880</v>
      </c>
      <c r="T25" s="134">
        <v>181360</v>
      </c>
      <c r="U25" s="134">
        <v>4322</v>
      </c>
      <c r="V25" s="134">
        <v>702113</v>
      </c>
      <c r="W25" s="134"/>
      <c r="X25" s="134"/>
      <c r="Y25" s="134">
        <f t="shared" si="1"/>
        <v>702113</v>
      </c>
      <c r="Z25" s="77"/>
    </row>
    <row r="26" spans="2:26" ht="13.5" thickBot="1" x14ac:dyDescent="0.25">
      <c r="B26" s="86"/>
      <c r="C26" s="129">
        <f t="shared" si="0"/>
        <v>17696</v>
      </c>
      <c r="D26" s="129"/>
      <c r="E26" s="129">
        <v>17696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17696</v>
      </c>
      <c r="X26" s="131"/>
      <c r="Y26" s="131">
        <f t="shared" si="1"/>
        <v>17696</v>
      </c>
      <c r="Z26" s="77"/>
    </row>
    <row r="27" spans="2:26" ht="13.5" thickTop="1" x14ac:dyDescent="0.2">
      <c r="B27" s="77" t="s">
        <v>59</v>
      </c>
      <c r="C27" s="131">
        <f t="shared" si="0"/>
        <v>380807</v>
      </c>
      <c r="D27" s="132"/>
      <c r="E27" s="128">
        <v>796</v>
      </c>
      <c r="F27" s="131">
        <v>380011</v>
      </c>
      <c r="G27" s="131">
        <v>4315</v>
      </c>
      <c r="H27" s="131">
        <v>30576</v>
      </c>
      <c r="I27" s="131">
        <v>78768</v>
      </c>
      <c r="J27" s="131">
        <v>16797</v>
      </c>
      <c r="K27" s="131">
        <v>249555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380331</v>
      </c>
      <c r="U27" s="131"/>
      <c r="V27" s="131">
        <v>380331</v>
      </c>
      <c r="W27" s="131">
        <v>476</v>
      </c>
      <c r="X27" s="131"/>
      <c r="Y27" s="131">
        <f t="shared" si="1"/>
        <v>380807</v>
      </c>
      <c r="Z27" s="89" t="s">
        <v>59</v>
      </c>
    </row>
    <row r="28" spans="2:26" x14ac:dyDescent="0.2">
      <c r="B28" s="77" t="s">
        <v>54</v>
      </c>
      <c r="C28" s="128">
        <f t="shared" si="0"/>
        <v>76380</v>
      </c>
      <c r="D28" s="128"/>
      <c r="E28" s="128"/>
      <c r="F28" s="128">
        <v>76380</v>
      </c>
      <c r="G28" s="128">
        <v>7</v>
      </c>
      <c r="H28" s="128">
        <v>1572</v>
      </c>
      <c r="I28" s="128">
        <v>112</v>
      </c>
      <c r="J28" s="128">
        <v>179</v>
      </c>
      <c r="K28" s="128">
        <v>9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81357</v>
      </c>
      <c r="T28" s="131"/>
      <c r="U28" s="131"/>
      <c r="V28" s="131">
        <v>81357</v>
      </c>
      <c r="W28" s="131">
        <v>-4977</v>
      </c>
      <c r="X28" s="131"/>
      <c r="Y28" s="131">
        <f t="shared" si="1"/>
        <v>76380</v>
      </c>
      <c r="Z28" s="77" t="s">
        <v>54</v>
      </c>
    </row>
    <row r="29" spans="2:26" x14ac:dyDescent="0.2">
      <c r="B29" s="77"/>
      <c r="C29" s="128">
        <f t="shared" si="0"/>
        <v>74501</v>
      </c>
      <c r="D29" s="128"/>
      <c r="E29" s="128"/>
      <c r="F29" s="128">
        <v>74501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78227</v>
      </c>
      <c r="T29" s="131"/>
      <c r="U29" s="131"/>
      <c r="V29" s="131">
        <v>78227</v>
      </c>
      <c r="W29" s="131">
        <v>-3726</v>
      </c>
      <c r="X29" s="131"/>
      <c r="Y29" s="131">
        <f t="shared" si="1"/>
        <v>74501</v>
      </c>
      <c r="Z29" s="77"/>
    </row>
    <row r="30" spans="2:26" x14ac:dyDescent="0.2">
      <c r="B30" s="77"/>
      <c r="C30" s="128">
        <f t="shared" si="0"/>
        <v>1879</v>
      </c>
      <c r="D30" s="128"/>
      <c r="E30" s="128"/>
      <c r="F30" s="128">
        <v>1879</v>
      </c>
      <c r="G30" s="128">
        <v>7</v>
      </c>
      <c r="H30" s="128">
        <v>1572</v>
      </c>
      <c r="I30" s="128">
        <v>112</v>
      </c>
      <c r="J30" s="128">
        <v>179</v>
      </c>
      <c r="K30" s="128">
        <v>9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3130</v>
      </c>
      <c r="T30" s="131"/>
      <c r="U30" s="131"/>
      <c r="V30" s="131">
        <v>3130</v>
      </c>
      <c r="W30" s="131">
        <v>-1251</v>
      </c>
      <c r="X30" s="131"/>
      <c r="Y30" s="131">
        <f t="shared" si="1"/>
        <v>1879</v>
      </c>
      <c r="Z30" s="77"/>
    </row>
    <row r="31" spans="2:26" x14ac:dyDescent="0.2">
      <c r="B31" s="77"/>
      <c r="C31" s="129">
        <f t="shared" si="0"/>
        <v>215461</v>
      </c>
      <c r="D31" s="129"/>
      <c r="E31" s="129"/>
      <c r="F31" s="129">
        <v>215461</v>
      </c>
      <c r="G31" s="129">
        <v>732</v>
      </c>
      <c r="H31" s="129">
        <v>36167</v>
      </c>
      <c r="I31" s="129">
        <v>15919</v>
      </c>
      <c r="J31" s="129">
        <v>15481</v>
      </c>
      <c r="K31" s="129">
        <v>147162</v>
      </c>
      <c r="L31" s="29"/>
      <c r="M31" s="173" t="s">
        <v>70</v>
      </c>
      <c r="N31" s="173"/>
      <c r="O31" s="173" t="s">
        <v>71</v>
      </c>
      <c r="P31" s="29"/>
      <c r="Q31" s="131">
        <v>147162</v>
      </c>
      <c r="R31" s="131">
        <v>15481</v>
      </c>
      <c r="S31" s="131">
        <v>15919</v>
      </c>
      <c r="T31" s="131">
        <v>36167</v>
      </c>
      <c r="U31" s="131">
        <v>732</v>
      </c>
      <c r="V31" s="131">
        <v>215461</v>
      </c>
      <c r="W31" s="131"/>
      <c r="X31" s="131"/>
      <c r="Y31" s="131">
        <f t="shared" si="1"/>
        <v>215461</v>
      </c>
      <c r="Z31" s="77"/>
    </row>
    <row r="32" spans="2:26" x14ac:dyDescent="0.2">
      <c r="B32" s="77"/>
      <c r="C32" s="129">
        <f t="shared" si="0"/>
        <v>130831</v>
      </c>
      <c r="D32" s="129"/>
      <c r="E32" s="129"/>
      <c r="F32" s="129">
        <v>130831</v>
      </c>
      <c r="G32" s="129"/>
      <c r="H32" s="129">
        <v>130831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130831</v>
      </c>
      <c r="U32" s="131"/>
      <c r="V32" s="131">
        <v>130831</v>
      </c>
      <c r="W32" s="131"/>
      <c r="X32" s="131"/>
      <c r="Y32" s="131">
        <f t="shared" si="1"/>
        <v>130831</v>
      </c>
      <c r="Z32" s="77"/>
    </row>
    <row r="33" spans="2:26" x14ac:dyDescent="0.2">
      <c r="B33" s="77"/>
      <c r="C33" s="130">
        <f t="shared" si="0"/>
        <v>120282</v>
      </c>
      <c r="D33" s="130"/>
      <c r="E33" s="130"/>
      <c r="F33" s="130">
        <v>120282</v>
      </c>
      <c r="G33" s="130">
        <v>0</v>
      </c>
      <c r="H33" s="130">
        <v>23772</v>
      </c>
      <c r="I33" s="130">
        <v>0</v>
      </c>
      <c r="J33" s="130">
        <v>11380</v>
      </c>
      <c r="K33" s="130">
        <v>85130</v>
      </c>
      <c r="L33" s="32"/>
      <c r="M33" s="174" t="s">
        <v>74</v>
      </c>
      <c r="N33" s="174"/>
      <c r="O33" s="174" t="s">
        <v>75</v>
      </c>
      <c r="P33" s="29"/>
      <c r="Q33" s="134">
        <v>85130</v>
      </c>
      <c r="R33" s="134">
        <v>11380</v>
      </c>
      <c r="S33" s="134">
        <v>0</v>
      </c>
      <c r="T33" s="134">
        <v>23772</v>
      </c>
      <c r="U33" s="134">
        <v>0</v>
      </c>
      <c r="V33" s="134">
        <v>120282</v>
      </c>
      <c r="W33" s="134"/>
      <c r="X33" s="134"/>
      <c r="Y33" s="134">
        <f t="shared" si="1"/>
        <v>120282</v>
      </c>
      <c r="Z33" s="77"/>
    </row>
    <row r="34" spans="2:26" ht="13.5" thickBot="1" x14ac:dyDescent="0.25">
      <c r="B34" s="86"/>
      <c r="C34" s="130">
        <f t="shared" si="0"/>
        <v>125440</v>
      </c>
      <c r="D34" s="130"/>
      <c r="E34" s="130"/>
      <c r="F34" s="130">
        <v>125440</v>
      </c>
      <c r="G34" s="130"/>
      <c r="H34" s="130">
        <v>125440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125440</v>
      </c>
      <c r="U34" s="134"/>
      <c r="V34" s="134">
        <v>125440</v>
      </c>
      <c r="W34" s="134"/>
      <c r="X34" s="134"/>
      <c r="Y34" s="134">
        <f t="shared" si="1"/>
        <v>125440</v>
      </c>
      <c r="Z34" s="77"/>
    </row>
    <row r="35" spans="2:26" ht="13.5" thickTop="1" x14ac:dyDescent="0.2">
      <c r="B35" s="77" t="s">
        <v>78</v>
      </c>
      <c r="C35" s="131">
        <f t="shared" si="0"/>
        <v>171375</v>
      </c>
      <c r="D35" s="132"/>
      <c r="E35" s="128">
        <v>23209</v>
      </c>
      <c r="F35" s="131">
        <v>148166</v>
      </c>
      <c r="G35" s="131">
        <v>68</v>
      </c>
      <c r="H35" s="131">
        <v>12000</v>
      </c>
      <c r="I35" s="131">
        <v>18916</v>
      </c>
      <c r="J35" s="131">
        <v>63198</v>
      </c>
      <c r="K35" s="131">
        <v>53984</v>
      </c>
      <c r="L35" s="33"/>
      <c r="M35" s="176" t="s">
        <v>79</v>
      </c>
      <c r="N35" s="176"/>
      <c r="O35" s="176" t="s">
        <v>80</v>
      </c>
      <c r="P35" s="33"/>
      <c r="Q35" s="131">
        <v>19625</v>
      </c>
      <c r="R35" s="131">
        <v>66748</v>
      </c>
      <c r="S35" s="131">
        <v>7159</v>
      </c>
      <c r="T35" s="131">
        <v>42022</v>
      </c>
      <c r="U35" s="131">
        <v>733</v>
      </c>
      <c r="V35" s="131">
        <v>136287</v>
      </c>
      <c r="W35" s="131">
        <v>35088</v>
      </c>
      <c r="X35" s="131"/>
      <c r="Y35" s="131">
        <f t="shared" si="1"/>
        <v>171375</v>
      </c>
      <c r="Z35" s="89" t="s">
        <v>78</v>
      </c>
    </row>
    <row r="36" spans="2:26" x14ac:dyDescent="0.2">
      <c r="B36" s="77" t="s">
        <v>64</v>
      </c>
      <c r="C36" s="129">
        <f t="shared" si="0"/>
        <v>796101</v>
      </c>
      <c r="D36" s="129"/>
      <c r="E36" s="129"/>
      <c r="F36" s="129">
        <v>796101</v>
      </c>
      <c r="G36" s="129">
        <v>1397</v>
      </c>
      <c r="H36" s="129">
        <v>577351</v>
      </c>
      <c r="I36" s="129">
        <v>85519</v>
      </c>
      <c r="J36" s="129">
        <v>19031</v>
      </c>
      <c r="K36" s="129">
        <v>112803</v>
      </c>
      <c r="L36" s="29"/>
      <c r="M36" s="173" t="s">
        <v>81</v>
      </c>
      <c r="N36" s="173"/>
      <c r="O36" s="173" t="s">
        <v>82</v>
      </c>
      <c r="P36" s="29"/>
      <c r="Q36" s="131">
        <v>112803</v>
      </c>
      <c r="R36" s="131">
        <v>19031</v>
      </c>
      <c r="S36" s="131">
        <v>85519</v>
      </c>
      <c r="T36" s="131">
        <v>577351</v>
      </c>
      <c r="U36" s="131">
        <v>1397</v>
      </c>
      <c r="V36" s="131">
        <v>796101</v>
      </c>
      <c r="W36" s="131"/>
      <c r="X36" s="131"/>
      <c r="Y36" s="131">
        <f t="shared" si="1"/>
        <v>796101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695531</v>
      </c>
      <c r="D38" s="130"/>
      <c r="E38" s="130"/>
      <c r="F38" s="130">
        <v>695531</v>
      </c>
      <c r="G38" s="130">
        <v>665</v>
      </c>
      <c r="H38" s="130">
        <v>559565</v>
      </c>
      <c r="I38" s="130">
        <v>69600</v>
      </c>
      <c r="J38" s="130">
        <v>14930</v>
      </c>
      <c r="K38" s="130">
        <v>50771</v>
      </c>
      <c r="L38" s="29"/>
      <c r="M38" s="174" t="s">
        <v>86</v>
      </c>
      <c r="N38" s="174"/>
      <c r="O38" s="174" t="s">
        <v>87</v>
      </c>
      <c r="P38" s="29"/>
      <c r="Q38" s="134">
        <v>50771</v>
      </c>
      <c r="R38" s="134">
        <v>14930</v>
      </c>
      <c r="S38" s="134">
        <v>69600</v>
      </c>
      <c r="T38" s="134">
        <v>559565</v>
      </c>
      <c r="U38" s="134">
        <v>665</v>
      </c>
      <c r="V38" s="134">
        <v>695531</v>
      </c>
      <c r="W38" s="134"/>
      <c r="X38" s="134"/>
      <c r="Y38" s="134">
        <f>V38+W38+X38</f>
        <v>695531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78151</v>
      </c>
      <c r="D40" s="132"/>
      <c r="E40" s="128">
        <v>849</v>
      </c>
      <c r="F40" s="131">
        <v>77302</v>
      </c>
      <c r="G40" s="131">
        <v>0</v>
      </c>
      <c r="H40" s="131">
        <v>54831</v>
      </c>
      <c r="I40" s="131">
        <v>34</v>
      </c>
      <c r="J40" s="131">
        <v>3350</v>
      </c>
      <c r="K40" s="131">
        <v>19087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77381</v>
      </c>
      <c r="T40" s="131"/>
      <c r="U40" s="131"/>
      <c r="V40" s="131">
        <v>77381</v>
      </c>
      <c r="W40" s="131">
        <v>770</v>
      </c>
      <c r="X40" s="131"/>
      <c r="Y40" s="131">
        <f t="shared" ref="Y40:Y53" si="3">V40+W40+X40</f>
        <v>78151</v>
      </c>
      <c r="Z40" s="77" t="s">
        <v>83</v>
      </c>
    </row>
    <row r="41" spans="2:26" x14ac:dyDescent="0.2">
      <c r="B41" s="77" t="s">
        <v>85</v>
      </c>
      <c r="C41" s="128">
        <f t="shared" si="2"/>
        <v>110604</v>
      </c>
      <c r="D41" s="128"/>
      <c r="E41" s="128">
        <v>147</v>
      </c>
      <c r="F41" s="128">
        <v>110457</v>
      </c>
      <c r="G41" s="128"/>
      <c r="H41" s="128">
        <v>110457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4751</v>
      </c>
      <c r="R41" s="131">
        <v>4288</v>
      </c>
      <c r="S41" s="131">
        <v>101025</v>
      </c>
      <c r="T41" s="131">
        <v>255</v>
      </c>
      <c r="U41" s="131">
        <v>25</v>
      </c>
      <c r="V41" s="131">
        <v>110344</v>
      </c>
      <c r="W41" s="131">
        <v>260</v>
      </c>
      <c r="X41" s="131"/>
      <c r="Y41" s="131">
        <f t="shared" si="3"/>
        <v>110604</v>
      </c>
      <c r="Z41" s="77" t="s">
        <v>85</v>
      </c>
    </row>
    <row r="42" spans="2:26" x14ac:dyDescent="0.2">
      <c r="B42" s="77" t="s">
        <v>88</v>
      </c>
      <c r="C42" s="128">
        <f t="shared" si="2"/>
        <v>103701</v>
      </c>
      <c r="D42" s="128"/>
      <c r="E42" s="128">
        <v>2176</v>
      </c>
      <c r="F42" s="128">
        <v>101525</v>
      </c>
      <c r="G42" s="128">
        <v>24</v>
      </c>
      <c r="H42" s="128">
        <v>245</v>
      </c>
      <c r="I42" s="128">
        <v>91998</v>
      </c>
      <c r="J42" s="128">
        <v>4380</v>
      </c>
      <c r="K42" s="128">
        <v>4878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103369</v>
      </c>
      <c r="U42" s="131"/>
      <c r="V42" s="131">
        <v>103369</v>
      </c>
      <c r="W42" s="131">
        <v>332</v>
      </c>
      <c r="X42" s="131"/>
      <c r="Y42" s="131">
        <f t="shared" si="3"/>
        <v>103701</v>
      </c>
      <c r="Z42" s="77" t="s">
        <v>88</v>
      </c>
    </row>
    <row r="43" spans="2:26" x14ac:dyDescent="0.2">
      <c r="B43" s="77" t="s">
        <v>95</v>
      </c>
      <c r="C43" s="128">
        <f t="shared" si="2"/>
        <v>173414</v>
      </c>
      <c r="D43" s="128"/>
      <c r="E43" s="128">
        <v>6213</v>
      </c>
      <c r="F43" s="128">
        <v>167201</v>
      </c>
      <c r="G43" s="128">
        <v>1641</v>
      </c>
      <c r="H43" s="128">
        <v>39900</v>
      </c>
      <c r="I43" s="128">
        <v>93358</v>
      </c>
      <c r="J43" s="128">
        <v>20926</v>
      </c>
      <c r="K43" s="128">
        <v>11376</v>
      </c>
      <c r="L43" s="29"/>
      <c r="M43" s="172" t="s">
        <v>96</v>
      </c>
      <c r="N43" s="172"/>
      <c r="O43" s="172" t="s">
        <v>97</v>
      </c>
      <c r="P43" s="29"/>
      <c r="Q43" s="131">
        <v>5035</v>
      </c>
      <c r="R43" s="131">
        <v>19893</v>
      </c>
      <c r="S43" s="131">
        <v>85701</v>
      </c>
      <c r="T43" s="131">
        <v>39291</v>
      </c>
      <c r="U43" s="131">
        <v>9074</v>
      </c>
      <c r="V43" s="131">
        <v>158994</v>
      </c>
      <c r="W43" s="131">
        <v>14420</v>
      </c>
      <c r="X43" s="131"/>
      <c r="Y43" s="131">
        <f t="shared" si="3"/>
        <v>173414</v>
      </c>
      <c r="Z43" s="77" t="s">
        <v>95</v>
      </c>
    </row>
    <row r="44" spans="2:26" x14ac:dyDescent="0.2">
      <c r="B44" s="77"/>
      <c r="C44" s="129">
        <f t="shared" si="2"/>
        <v>789704</v>
      </c>
      <c r="D44" s="129"/>
      <c r="E44" s="129"/>
      <c r="F44" s="129">
        <v>789704</v>
      </c>
      <c r="G44" s="129">
        <v>8831</v>
      </c>
      <c r="H44" s="129">
        <v>514833</v>
      </c>
      <c r="I44" s="129">
        <v>164236</v>
      </c>
      <c r="J44" s="129">
        <v>14556</v>
      </c>
      <c r="K44" s="129">
        <v>87248</v>
      </c>
      <c r="L44" s="29"/>
      <c r="M44" s="173" t="s">
        <v>98</v>
      </c>
      <c r="N44" s="173"/>
      <c r="O44" s="173" t="s">
        <v>99</v>
      </c>
      <c r="P44" s="29"/>
      <c r="Q44" s="131">
        <v>87248</v>
      </c>
      <c r="R44" s="131">
        <v>14556</v>
      </c>
      <c r="S44" s="131">
        <v>164236</v>
      </c>
      <c r="T44" s="131">
        <v>514833</v>
      </c>
      <c r="U44" s="131">
        <v>8831</v>
      </c>
      <c r="V44" s="131">
        <v>789704</v>
      </c>
      <c r="W44" s="131"/>
      <c r="X44" s="131"/>
      <c r="Y44" s="131">
        <f t="shared" si="3"/>
        <v>789704</v>
      </c>
      <c r="Z44" s="77"/>
    </row>
    <row r="45" spans="2:26" ht="13.5" thickBot="1" x14ac:dyDescent="0.25">
      <c r="B45" s="87"/>
      <c r="C45" s="130">
        <f t="shared" si="2"/>
        <v>689134</v>
      </c>
      <c r="D45" s="130"/>
      <c r="E45" s="130"/>
      <c r="F45" s="130">
        <v>689134</v>
      </c>
      <c r="G45" s="130">
        <v>8099</v>
      </c>
      <c r="H45" s="130">
        <v>497047</v>
      </c>
      <c r="I45" s="130">
        <v>148317</v>
      </c>
      <c r="J45" s="130">
        <v>10455</v>
      </c>
      <c r="K45" s="130">
        <v>25216</v>
      </c>
      <c r="L45" s="29"/>
      <c r="M45" s="174" t="s">
        <v>100</v>
      </c>
      <c r="N45" s="174"/>
      <c r="O45" s="174" t="s">
        <v>101</v>
      </c>
      <c r="P45" s="29"/>
      <c r="Q45" s="134">
        <v>25216</v>
      </c>
      <c r="R45" s="134">
        <v>10455</v>
      </c>
      <c r="S45" s="134">
        <v>148317</v>
      </c>
      <c r="T45" s="134">
        <v>497047</v>
      </c>
      <c r="U45" s="134">
        <v>8099</v>
      </c>
      <c r="V45" s="134">
        <v>689134</v>
      </c>
      <c r="W45" s="134"/>
      <c r="X45" s="134"/>
      <c r="Y45" s="134">
        <f t="shared" si="3"/>
        <v>689134</v>
      </c>
      <c r="Z45" s="87"/>
    </row>
    <row r="46" spans="2:26" ht="13.5" thickTop="1" x14ac:dyDescent="0.2">
      <c r="B46" s="77" t="s">
        <v>102</v>
      </c>
      <c r="C46" s="131">
        <f t="shared" si="2"/>
        <v>83160</v>
      </c>
      <c r="D46" s="132"/>
      <c r="E46" s="128"/>
      <c r="F46" s="131">
        <v>83160</v>
      </c>
      <c r="G46" s="131">
        <v>7268</v>
      </c>
      <c r="H46" s="131"/>
      <c r="I46" s="131">
        <v>75892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83160</v>
      </c>
      <c r="U46" s="131"/>
      <c r="V46" s="131">
        <v>83160</v>
      </c>
      <c r="W46" s="131"/>
      <c r="X46" s="131"/>
      <c r="Y46" s="131">
        <f t="shared" si="3"/>
        <v>83160</v>
      </c>
      <c r="Z46" s="77" t="s">
        <v>102</v>
      </c>
    </row>
    <row r="47" spans="2:26" x14ac:dyDescent="0.2">
      <c r="B47" s="77" t="s">
        <v>106</v>
      </c>
      <c r="C47" s="129">
        <f t="shared" si="2"/>
        <v>789704</v>
      </c>
      <c r="D47" s="129"/>
      <c r="E47" s="129"/>
      <c r="F47" s="129">
        <v>789704</v>
      </c>
      <c r="G47" s="129">
        <v>1563</v>
      </c>
      <c r="H47" s="129">
        <v>597993</v>
      </c>
      <c r="I47" s="129">
        <v>88344</v>
      </c>
      <c r="J47" s="129">
        <v>14556</v>
      </c>
      <c r="K47" s="129">
        <v>87248</v>
      </c>
      <c r="L47" s="29"/>
      <c r="M47" s="173" t="s">
        <v>107</v>
      </c>
      <c r="N47" s="173"/>
      <c r="O47" s="173" t="s">
        <v>108</v>
      </c>
      <c r="P47" s="29"/>
      <c r="Q47" s="131">
        <v>87248</v>
      </c>
      <c r="R47" s="131">
        <v>14556</v>
      </c>
      <c r="S47" s="131">
        <v>88344</v>
      </c>
      <c r="T47" s="131">
        <v>597993</v>
      </c>
      <c r="U47" s="131">
        <v>1563</v>
      </c>
      <c r="V47" s="131">
        <v>789704</v>
      </c>
      <c r="W47" s="131"/>
      <c r="X47" s="131"/>
      <c r="Y47" s="131">
        <f t="shared" si="3"/>
        <v>789704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689134</v>
      </c>
      <c r="D48" s="130"/>
      <c r="E48" s="130"/>
      <c r="F48" s="130">
        <v>689134</v>
      </c>
      <c r="G48" s="130">
        <v>831</v>
      </c>
      <c r="H48" s="130">
        <v>580207</v>
      </c>
      <c r="I48" s="130">
        <v>72425</v>
      </c>
      <c r="J48" s="130">
        <v>10455</v>
      </c>
      <c r="K48" s="130">
        <v>25216</v>
      </c>
      <c r="L48" s="29"/>
      <c r="M48" s="174" t="s">
        <v>110</v>
      </c>
      <c r="N48" s="174"/>
      <c r="O48" s="174" t="s">
        <v>111</v>
      </c>
      <c r="P48" s="29"/>
      <c r="Q48" s="134">
        <v>25216</v>
      </c>
      <c r="R48" s="134">
        <v>10455</v>
      </c>
      <c r="S48" s="134">
        <v>72425</v>
      </c>
      <c r="T48" s="134">
        <v>580207</v>
      </c>
      <c r="U48" s="134">
        <v>831</v>
      </c>
      <c r="V48" s="134">
        <v>689134</v>
      </c>
      <c r="W48" s="134"/>
      <c r="X48" s="134"/>
      <c r="Y48" s="134">
        <f t="shared" si="3"/>
        <v>689134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87248</v>
      </c>
      <c r="R49" s="131">
        <f t="shared" si="4"/>
        <v>14556</v>
      </c>
      <c r="S49" s="131">
        <f t="shared" si="4"/>
        <v>164236</v>
      </c>
      <c r="T49" s="131">
        <f t="shared" si="4"/>
        <v>514833</v>
      </c>
      <c r="U49" s="131">
        <f t="shared" si="4"/>
        <v>8831</v>
      </c>
      <c r="V49" s="131">
        <f t="shared" si="4"/>
        <v>789704</v>
      </c>
      <c r="W49" s="131"/>
      <c r="X49" s="131"/>
      <c r="Y49" s="131">
        <f t="shared" si="3"/>
        <v>789704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25216</v>
      </c>
      <c r="R50" s="131">
        <f t="shared" si="4"/>
        <v>10455</v>
      </c>
      <c r="S50" s="131">
        <f t="shared" si="4"/>
        <v>148317</v>
      </c>
      <c r="T50" s="131">
        <f t="shared" si="4"/>
        <v>497047</v>
      </c>
      <c r="U50" s="131">
        <f t="shared" si="4"/>
        <v>8099</v>
      </c>
      <c r="V50" s="131">
        <f t="shared" si="4"/>
        <v>689134</v>
      </c>
      <c r="W50" s="131"/>
      <c r="X50" s="131"/>
      <c r="Y50" s="131">
        <f t="shared" si="3"/>
        <v>689134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599412</v>
      </c>
      <c r="D51" s="128"/>
      <c r="E51" s="128"/>
      <c r="F51" s="128">
        <v>599412</v>
      </c>
      <c r="G51" s="128"/>
      <c r="H51" s="128">
        <v>541214</v>
      </c>
      <c r="I51" s="128">
        <v>58198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599412</v>
      </c>
      <c r="D52" s="128"/>
      <c r="E52" s="128"/>
      <c r="F52" s="128">
        <v>599412</v>
      </c>
      <c r="G52" s="128">
        <v>7268</v>
      </c>
      <c r="H52" s="128">
        <v>458054</v>
      </c>
      <c r="I52" s="128">
        <v>134090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599412</v>
      </c>
      <c r="Y52" s="131">
        <f t="shared" si="3"/>
        <v>599412</v>
      </c>
      <c r="Z52" s="77"/>
    </row>
    <row r="53" spans="2:26" ht="11.25" customHeight="1" x14ac:dyDescent="0.2">
      <c r="B53" s="77"/>
      <c r="C53" s="128">
        <f t="shared" si="5"/>
        <v>-116</v>
      </c>
      <c r="D53" s="128"/>
      <c r="E53" s="128"/>
      <c r="F53" s="128">
        <v>-116</v>
      </c>
      <c r="G53" s="128"/>
      <c r="H53" s="128"/>
      <c r="I53" s="128"/>
      <c r="J53" s="128">
        <v>-116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-116</v>
      </c>
      <c r="U53" s="131"/>
      <c r="V53" s="131">
        <v>-116</v>
      </c>
      <c r="W53" s="131"/>
      <c r="X53" s="131"/>
      <c r="Y53" s="131">
        <f t="shared" si="3"/>
        <v>-116</v>
      </c>
      <c r="Z53" s="77"/>
    </row>
    <row r="54" spans="2:26" x14ac:dyDescent="0.2">
      <c r="B54" s="77"/>
      <c r="C54" s="129">
        <f t="shared" si="5"/>
        <v>190292</v>
      </c>
      <c r="D54" s="129"/>
      <c r="E54" s="129"/>
      <c r="F54" s="129">
        <v>190292</v>
      </c>
      <c r="G54" s="129">
        <v>1563</v>
      </c>
      <c r="H54" s="129">
        <v>56663</v>
      </c>
      <c r="I54" s="129">
        <v>30146</v>
      </c>
      <c r="J54" s="129">
        <v>14672</v>
      </c>
      <c r="K54" s="129">
        <v>87248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89722</v>
      </c>
      <c r="D55" s="130"/>
      <c r="E55" s="130"/>
      <c r="F55" s="130">
        <v>89722</v>
      </c>
      <c r="G55" s="130">
        <v>831</v>
      </c>
      <c r="H55" s="130">
        <v>38877</v>
      </c>
      <c r="I55" s="130">
        <v>14227</v>
      </c>
      <c r="J55" s="130">
        <v>10571</v>
      </c>
      <c r="K55" s="130">
        <v>25216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30675</v>
      </c>
      <c r="D56" s="129"/>
      <c r="E56" s="129">
        <v>30675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25216</v>
      </c>
      <c r="R69" s="192">
        <v>10571</v>
      </c>
      <c r="S69" s="192">
        <v>14227</v>
      </c>
      <c r="T69" s="192">
        <v>38877</v>
      </c>
      <c r="U69" s="192">
        <v>831</v>
      </c>
      <c r="V69" s="192">
        <v>89722</v>
      </c>
      <c r="W69" s="192"/>
      <c r="X69" s="192"/>
      <c r="Y69" s="192">
        <f>V69+W69+X69</f>
        <v>89722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30675</v>
      </c>
      <c r="X71" s="192"/>
      <c r="Y71" s="192">
        <f t="shared" ref="Y71:Y77" si="6">V71+W71+X71</f>
        <v>30675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8348</v>
      </c>
      <c r="R72" s="192">
        <v>551</v>
      </c>
      <c r="S72" s="192">
        <v>15666</v>
      </c>
      <c r="T72" s="192">
        <v>5467</v>
      </c>
      <c r="U72" s="192">
        <v>421</v>
      </c>
      <c r="V72" s="192">
        <v>30453</v>
      </c>
      <c r="W72" s="192">
        <v>265</v>
      </c>
      <c r="X72" s="192"/>
      <c r="Y72" s="192">
        <f t="shared" si="6"/>
        <v>30718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-978</v>
      </c>
      <c r="R73" s="192">
        <v>-2449</v>
      </c>
      <c r="S73" s="192">
        <v>-15920</v>
      </c>
      <c r="T73" s="192">
        <v>-2621</v>
      </c>
      <c r="U73" s="192">
        <v>-48</v>
      </c>
      <c r="V73" s="192">
        <v>-22016</v>
      </c>
      <c r="W73" s="192">
        <v>-8702</v>
      </c>
      <c r="X73" s="192"/>
      <c r="Y73" s="192">
        <f t="shared" si="6"/>
        <v>-30718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120397</v>
      </c>
      <c r="D74" s="198"/>
      <c r="E74" s="198">
        <f>W71+W72+W73</f>
        <v>22238</v>
      </c>
      <c r="F74" s="198">
        <f>V69+V72+V73</f>
        <v>98159</v>
      </c>
      <c r="G74" s="198">
        <f>U69+U72+U73</f>
        <v>1204</v>
      </c>
      <c r="H74" s="198">
        <f>T69+T72+T73</f>
        <v>41723</v>
      </c>
      <c r="I74" s="198">
        <f>S69+S72+S73</f>
        <v>13973</v>
      </c>
      <c r="J74" s="198">
        <f>R69+R72+R73</f>
        <v>8673</v>
      </c>
      <c r="K74" s="198">
        <f>Q69+Q72+Q73</f>
        <v>32586</v>
      </c>
      <c r="L74" s="199"/>
      <c r="M74" s="200" t="s">
        <v>134</v>
      </c>
      <c r="N74" s="200"/>
      <c r="O74" s="200" t="s">
        <v>135</v>
      </c>
      <c r="P74" s="199"/>
      <c r="Q74" s="195">
        <v>32586</v>
      </c>
      <c r="R74" s="195">
        <v>8673</v>
      </c>
      <c r="S74" s="195">
        <v>13973</v>
      </c>
      <c r="T74" s="195">
        <v>41723</v>
      </c>
      <c r="U74" s="195">
        <v>1204</v>
      </c>
      <c r="V74" s="195">
        <v>98159</v>
      </c>
      <c r="W74" s="195">
        <v>22238</v>
      </c>
      <c r="X74" s="195"/>
      <c r="Y74" s="195">
        <f t="shared" si="6"/>
        <v>120397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220967</v>
      </c>
      <c r="D75" s="201"/>
      <c r="E75" s="201"/>
      <c r="F75" s="201">
        <v>220967</v>
      </c>
      <c r="G75" s="201">
        <v>947</v>
      </c>
      <c r="H75" s="201">
        <v>72002</v>
      </c>
      <c r="I75" s="201">
        <v>33327</v>
      </c>
      <c r="J75" s="201">
        <v>3758</v>
      </c>
      <c r="K75" s="201">
        <v>110933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220967</v>
      </c>
      <c r="Y75" s="203">
        <f t="shared" si="6"/>
        <v>220967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217719</v>
      </c>
      <c r="D76" s="201"/>
      <c r="E76" s="201"/>
      <c r="F76" s="201">
        <v>217719</v>
      </c>
      <c r="G76" s="201">
        <v>945</v>
      </c>
      <c r="H76" s="201">
        <v>70408</v>
      </c>
      <c r="I76" s="201">
        <v>33265</v>
      </c>
      <c r="J76" s="201">
        <v>3758</v>
      </c>
      <c r="K76" s="201">
        <v>109343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217719</v>
      </c>
      <c r="Y76" s="203">
        <f t="shared" si="6"/>
        <v>217719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-100570</v>
      </c>
      <c r="D77" s="201"/>
      <c r="E77" s="201"/>
      <c r="F77" s="201">
        <v>-100570</v>
      </c>
      <c r="G77" s="201">
        <v>-732</v>
      </c>
      <c r="H77" s="201">
        <v>-17786</v>
      </c>
      <c r="I77" s="201">
        <v>-15919</v>
      </c>
      <c r="J77" s="201">
        <v>-4101</v>
      </c>
      <c r="K77" s="201">
        <v>-62032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1377</v>
      </c>
      <c r="D78" s="201"/>
      <c r="E78" s="201"/>
      <c r="F78" s="201">
        <v>1377</v>
      </c>
      <c r="G78" s="201">
        <v>2</v>
      </c>
      <c r="H78" s="201">
        <v>32</v>
      </c>
      <c r="I78" s="201">
        <v>0</v>
      </c>
      <c r="J78" s="201">
        <v>0</v>
      </c>
      <c r="K78" s="201">
        <v>1343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1377</v>
      </c>
      <c r="Y78" s="207">
        <f>V78+W78+X78</f>
        <v>1377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1871</v>
      </c>
      <c r="D79" s="201"/>
      <c r="E79" s="201"/>
      <c r="F79" s="201">
        <v>1871</v>
      </c>
      <c r="G79" s="201">
        <v>0</v>
      </c>
      <c r="H79" s="201">
        <v>1562</v>
      </c>
      <c r="I79" s="201">
        <v>62</v>
      </c>
      <c r="J79" s="201">
        <v>0</v>
      </c>
      <c r="K79" s="201">
        <v>247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1871</v>
      </c>
      <c r="Y79" s="207">
        <f>V79+W79+X79</f>
        <v>1871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-241</v>
      </c>
      <c r="F80" s="128">
        <v>241</v>
      </c>
      <c r="G80" s="128">
        <v>0</v>
      </c>
      <c r="H80" s="128">
        <v>428</v>
      </c>
      <c r="I80" s="128">
        <v>-426</v>
      </c>
      <c r="J80" s="128">
        <v>0</v>
      </c>
      <c r="K80" s="128">
        <v>239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22479</v>
      </c>
      <c r="F81" s="135">
        <v>-22479</v>
      </c>
      <c r="G81" s="135">
        <v>989</v>
      </c>
      <c r="H81" s="135">
        <v>-12921</v>
      </c>
      <c r="I81" s="135">
        <v>-3009</v>
      </c>
      <c r="J81" s="135">
        <v>9016</v>
      </c>
      <c r="K81" s="135">
        <v>-16554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9685039370078741" right="0.19685039370078741" top="0.19685039370078741" bottom="1" header="0" footer="0"/>
  <pageSetup paperSize="8" scale="76" pageOrder="overThenDown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6.5703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226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250202</v>
      </c>
      <c r="D18" s="128">
        <f>W18</f>
        <v>250202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250202</v>
      </c>
      <c r="X18" s="131"/>
      <c r="Y18" s="131">
        <f t="shared" ref="Y18:Y36" si="1">V18+W18+X18</f>
        <v>250202</v>
      </c>
      <c r="Z18" s="77" t="s">
        <v>34</v>
      </c>
    </row>
    <row r="19" spans="2:26" x14ac:dyDescent="0.2">
      <c r="B19" s="77" t="s">
        <v>37</v>
      </c>
      <c r="C19" s="128">
        <f t="shared" si="0"/>
        <v>218354</v>
      </c>
      <c r="D19" s="128"/>
      <c r="E19" s="128">
        <v>218354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218354</v>
      </c>
      <c r="Y19" s="131">
        <f t="shared" si="1"/>
        <v>218354</v>
      </c>
      <c r="Z19" s="77" t="s">
        <v>37</v>
      </c>
    </row>
    <row r="20" spans="2:26" x14ac:dyDescent="0.2">
      <c r="B20" s="77" t="s">
        <v>40</v>
      </c>
      <c r="C20" s="128">
        <f t="shared" si="0"/>
        <v>1656301</v>
      </c>
      <c r="D20" s="128">
        <v>1656301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1155214</v>
      </c>
      <c r="R20" s="131">
        <v>57180</v>
      </c>
      <c r="S20" s="131">
        <v>140765</v>
      </c>
      <c r="T20" s="131">
        <v>292215</v>
      </c>
      <c r="U20" s="131">
        <v>10927</v>
      </c>
      <c r="V20" s="131">
        <v>1656301</v>
      </c>
      <c r="W20" s="131"/>
      <c r="X20" s="131"/>
      <c r="Y20" s="131">
        <f t="shared" si="1"/>
        <v>1656301</v>
      </c>
      <c r="Z20" s="77" t="s">
        <v>40</v>
      </c>
    </row>
    <row r="21" spans="2:26" x14ac:dyDescent="0.2">
      <c r="B21" s="77" t="s">
        <v>43</v>
      </c>
      <c r="C21" s="128">
        <f t="shared" si="0"/>
        <v>880429</v>
      </c>
      <c r="D21" s="128"/>
      <c r="E21" s="128"/>
      <c r="F21" s="128">
        <v>880429</v>
      </c>
      <c r="G21" s="128">
        <v>5428</v>
      </c>
      <c r="H21" s="128">
        <v>79439</v>
      </c>
      <c r="I21" s="128">
        <v>38788</v>
      </c>
      <c r="J21" s="128">
        <v>22391</v>
      </c>
      <c r="K21" s="128">
        <v>734383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880429</v>
      </c>
      <c r="Y21" s="131">
        <f t="shared" si="1"/>
        <v>880429</v>
      </c>
      <c r="Z21" s="77" t="s">
        <v>43</v>
      </c>
    </row>
    <row r="22" spans="2:26" x14ac:dyDescent="0.2">
      <c r="B22" s="77" t="s">
        <v>46</v>
      </c>
      <c r="C22" s="128">
        <f t="shared" si="0"/>
        <v>84187</v>
      </c>
      <c r="D22" s="128">
        <v>84187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84187</v>
      </c>
      <c r="W22" s="131"/>
      <c r="X22" s="131"/>
      <c r="Y22" s="131">
        <f t="shared" si="1"/>
        <v>84187</v>
      </c>
      <c r="Z22" s="77" t="s">
        <v>46</v>
      </c>
    </row>
    <row r="23" spans="2:26" x14ac:dyDescent="0.2">
      <c r="B23" s="77" t="s">
        <v>49</v>
      </c>
      <c r="C23" s="129">
        <f t="shared" si="0"/>
        <v>860059</v>
      </c>
      <c r="D23" s="128"/>
      <c r="E23" s="129"/>
      <c r="F23" s="129">
        <v>860059</v>
      </c>
      <c r="G23" s="129">
        <v>5499</v>
      </c>
      <c r="H23" s="129">
        <v>212776</v>
      </c>
      <c r="I23" s="129">
        <v>101977</v>
      </c>
      <c r="J23" s="129">
        <v>34789</v>
      </c>
      <c r="K23" s="129">
        <v>420831</v>
      </c>
      <c r="L23" s="29"/>
      <c r="M23" s="173" t="s">
        <v>50</v>
      </c>
      <c r="N23" s="173"/>
      <c r="O23" s="173" t="s">
        <v>51</v>
      </c>
      <c r="P23" s="29"/>
      <c r="Q23" s="131">
        <v>420831</v>
      </c>
      <c r="R23" s="131">
        <v>34789</v>
      </c>
      <c r="S23" s="131">
        <v>101977</v>
      </c>
      <c r="T23" s="131">
        <v>212776</v>
      </c>
      <c r="U23" s="131">
        <v>5499</v>
      </c>
      <c r="V23" s="131">
        <v>860059</v>
      </c>
      <c r="W23" s="131"/>
      <c r="X23" s="131"/>
      <c r="Y23" s="131">
        <f t="shared" si="1"/>
        <v>860059</v>
      </c>
      <c r="Z23" s="77" t="s">
        <v>49</v>
      </c>
    </row>
    <row r="24" spans="2:26" x14ac:dyDescent="0.2">
      <c r="B24" s="77" t="s">
        <v>52</v>
      </c>
      <c r="C24" s="128">
        <f t="shared" si="0"/>
        <v>110082</v>
      </c>
      <c r="D24" s="128"/>
      <c r="E24" s="128"/>
      <c r="F24" s="128">
        <v>110082</v>
      </c>
      <c r="G24" s="128">
        <v>769</v>
      </c>
      <c r="H24" s="128">
        <v>20052</v>
      </c>
      <c r="I24" s="128">
        <v>17352</v>
      </c>
      <c r="J24" s="128">
        <v>4289</v>
      </c>
      <c r="K24" s="128">
        <v>67620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749977</v>
      </c>
      <c r="D25" s="128"/>
      <c r="E25" s="130"/>
      <c r="F25" s="130">
        <v>749977</v>
      </c>
      <c r="G25" s="130">
        <v>4730</v>
      </c>
      <c r="H25" s="130">
        <v>192724</v>
      </c>
      <c r="I25" s="130">
        <v>84625</v>
      </c>
      <c r="J25" s="130">
        <v>30500</v>
      </c>
      <c r="K25" s="130">
        <v>353211</v>
      </c>
      <c r="L25" s="32"/>
      <c r="M25" s="173" t="s">
        <v>55</v>
      </c>
      <c r="N25" s="173"/>
      <c r="O25" s="174" t="s">
        <v>56</v>
      </c>
      <c r="P25" s="29"/>
      <c r="Q25" s="134">
        <v>353211</v>
      </c>
      <c r="R25" s="134">
        <v>30500</v>
      </c>
      <c r="S25" s="134">
        <v>84625</v>
      </c>
      <c r="T25" s="134">
        <v>192724</v>
      </c>
      <c r="U25" s="134">
        <v>4730</v>
      </c>
      <c r="V25" s="134">
        <v>749977</v>
      </c>
      <c r="W25" s="134"/>
      <c r="X25" s="134"/>
      <c r="Y25" s="134">
        <f t="shared" si="1"/>
        <v>749977</v>
      </c>
      <c r="Z25" s="77"/>
    </row>
    <row r="26" spans="2:26" ht="13.5" thickBot="1" x14ac:dyDescent="0.25">
      <c r="B26" s="86"/>
      <c r="C26" s="129">
        <f t="shared" si="0"/>
        <v>31848</v>
      </c>
      <c r="D26" s="129"/>
      <c r="E26" s="129">
        <v>31848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31848</v>
      </c>
      <c r="X26" s="131"/>
      <c r="Y26" s="131">
        <f t="shared" si="1"/>
        <v>31848</v>
      </c>
      <c r="Z26" s="77"/>
    </row>
    <row r="27" spans="2:26" ht="13.5" thickTop="1" x14ac:dyDescent="0.2">
      <c r="B27" s="77" t="s">
        <v>59</v>
      </c>
      <c r="C27" s="131">
        <f t="shared" si="0"/>
        <v>406489</v>
      </c>
      <c r="D27" s="132"/>
      <c r="E27" s="128">
        <v>813</v>
      </c>
      <c r="F27" s="131">
        <v>405676</v>
      </c>
      <c r="G27" s="131">
        <v>4722</v>
      </c>
      <c r="H27" s="131">
        <v>33026</v>
      </c>
      <c r="I27" s="131">
        <v>84472</v>
      </c>
      <c r="J27" s="131">
        <v>17685</v>
      </c>
      <c r="K27" s="131">
        <v>265771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405923</v>
      </c>
      <c r="U27" s="131"/>
      <c r="V27" s="131">
        <v>405923</v>
      </c>
      <c r="W27" s="131">
        <v>566</v>
      </c>
      <c r="X27" s="131"/>
      <c r="Y27" s="131">
        <f t="shared" si="1"/>
        <v>406489</v>
      </c>
      <c r="Z27" s="89" t="s">
        <v>59</v>
      </c>
    </row>
    <row r="28" spans="2:26" x14ac:dyDescent="0.2">
      <c r="B28" s="77" t="s">
        <v>54</v>
      </c>
      <c r="C28" s="128">
        <f t="shared" si="0"/>
        <v>86653</v>
      </c>
      <c r="D28" s="128"/>
      <c r="E28" s="128"/>
      <c r="F28" s="128">
        <v>86653</v>
      </c>
      <c r="G28" s="128">
        <v>8</v>
      </c>
      <c r="H28" s="128">
        <v>1707</v>
      </c>
      <c r="I28" s="128">
        <v>153</v>
      </c>
      <c r="J28" s="128">
        <v>213</v>
      </c>
      <c r="K28" s="128">
        <v>385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91668</v>
      </c>
      <c r="T28" s="131"/>
      <c r="U28" s="131"/>
      <c r="V28" s="131">
        <v>91668</v>
      </c>
      <c r="W28" s="131">
        <v>-5015</v>
      </c>
      <c r="X28" s="131"/>
      <c r="Y28" s="131">
        <f t="shared" si="1"/>
        <v>86653</v>
      </c>
      <c r="Z28" s="77" t="s">
        <v>54</v>
      </c>
    </row>
    <row r="29" spans="2:26" x14ac:dyDescent="0.2">
      <c r="B29" s="77"/>
      <c r="C29" s="128">
        <f t="shared" si="0"/>
        <v>84187</v>
      </c>
      <c r="D29" s="128"/>
      <c r="E29" s="128"/>
      <c r="F29" s="128">
        <v>84187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88085</v>
      </c>
      <c r="T29" s="131"/>
      <c r="U29" s="131"/>
      <c r="V29" s="131">
        <v>88085</v>
      </c>
      <c r="W29" s="131">
        <v>-3898</v>
      </c>
      <c r="X29" s="131"/>
      <c r="Y29" s="131">
        <f t="shared" si="1"/>
        <v>84187</v>
      </c>
      <c r="Z29" s="77"/>
    </row>
    <row r="30" spans="2:26" x14ac:dyDescent="0.2">
      <c r="B30" s="77"/>
      <c r="C30" s="128">
        <f t="shared" si="0"/>
        <v>2466</v>
      </c>
      <c r="D30" s="128"/>
      <c r="E30" s="128"/>
      <c r="F30" s="128">
        <v>2466</v>
      </c>
      <c r="G30" s="128">
        <v>8</v>
      </c>
      <c r="H30" s="128">
        <v>1707</v>
      </c>
      <c r="I30" s="128">
        <v>153</v>
      </c>
      <c r="J30" s="128">
        <v>213</v>
      </c>
      <c r="K30" s="128">
        <v>385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3583</v>
      </c>
      <c r="T30" s="131"/>
      <c r="U30" s="131"/>
      <c r="V30" s="131">
        <v>3583</v>
      </c>
      <c r="W30" s="131">
        <v>-1117</v>
      </c>
      <c r="X30" s="131"/>
      <c r="Y30" s="131">
        <f t="shared" si="1"/>
        <v>2466</v>
      </c>
      <c r="Z30" s="77"/>
    </row>
    <row r="31" spans="2:26" x14ac:dyDescent="0.2">
      <c r="B31" s="77"/>
      <c r="C31" s="129">
        <f t="shared" si="0"/>
        <v>231176</v>
      </c>
      <c r="D31" s="129"/>
      <c r="E31" s="129"/>
      <c r="F31" s="129">
        <v>231176</v>
      </c>
      <c r="G31" s="129">
        <v>769</v>
      </c>
      <c r="H31" s="129">
        <v>41489</v>
      </c>
      <c r="I31" s="129">
        <v>17352</v>
      </c>
      <c r="J31" s="129">
        <v>16891</v>
      </c>
      <c r="K31" s="129">
        <v>154675</v>
      </c>
      <c r="L31" s="29"/>
      <c r="M31" s="173" t="s">
        <v>70</v>
      </c>
      <c r="N31" s="173"/>
      <c r="O31" s="173" t="s">
        <v>71</v>
      </c>
      <c r="P31" s="29"/>
      <c r="Q31" s="131">
        <v>154675</v>
      </c>
      <c r="R31" s="131">
        <v>16891</v>
      </c>
      <c r="S31" s="131">
        <v>17352</v>
      </c>
      <c r="T31" s="131">
        <v>41489</v>
      </c>
      <c r="U31" s="131">
        <v>769</v>
      </c>
      <c r="V31" s="131">
        <v>231176</v>
      </c>
      <c r="W31" s="131"/>
      <c r="X31" s="131"/>
      <c r="Y31" s="131">
        <f t="shared" si="1"/>
        <v>231176</v>
      </c>
      <c r="Z31" s="77"/>
    </row>
    <row r="32" spans="2:26" x14ac:dyDescent="0.2">
      <c r="B32" s="77"/>
      <c r="C32" s="129">
        <f t="shared" si="0"/>
        <v>136554</v>
      </c>
      <c r="D32" s="129"/>
      <c r="E32" s="129"/>
      <c r="F32" s="129">
        <v>136554</v>
      </c>
      <c r="G32" s="129"/>
      <c r="H32" s="129">
        <v>136554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136554</v>
      </c>
      <c r="U32" s="131"/>
      <c r="V32" s="131">
        <v>136554</v>
      </c>
      <c r="W32" s="131"/>
      <c r="X32" s="131"/>
      <c r="Y32" s="131">
        <f t="shared" si="1"/>
        <v>136554</v>
      </c>
      <c r="Z32" s="77"/>
    </row>
    <row r="33" spans="2:26" x14ac:dyDescent="0.2">
      <c r="B33" s="77"/>
      <c r="C33" s="130">
        <f t="shared" si="0"/>
        <v>127094</v>
      </c>
      <c r="D33" s="130"/>
      <c r="E33" s="130"/>
      <c r="F33" s="130">
        <v>127094</v>
      </c>
      <c r="G33" s="130">
        <v>0</v>
      </c>
      <c r="H33" s="130">
        <v>27437</v>
      </c>
      <c r="I33" s="130">
        <v>0</v>
      </c>
      <c r="J33" s="130">
        <v>12602</v>
      </c>
      <c r="K33" s="130">
        <v>87055</v>
      </c>
      <c r="L33" s="32"/>
      <c r="M33" s="174" t="s">
        <v>74</v>
      </c>
      <c r="N33" s="174"/>
      <c r="O33" s="174" t="s">
        <v>75</v>
      </c>
      <c r="P33" s="29"/>
      <c r="Q33" s="134">
        <v>87055</v>
      </c>
      <c r="R33" s="134">
        <v>12602</v>
      </c>
      <c r="S33" s="134">
        <v>0</v>
      </c>
      <c r="T33" s="134">
        <v>27437</v>
      </c>
      <c r="U33" s="134">
        <v>0</v>
      </c>
      <c r="V33" s="134">
        <v>127094</v>
      </c>
      <c r="W33" s="134"/>
      <c r="X33" s="134"/>
      <c r="Y33" s="134">
        <f t="shared" si="1"/>
        <v>127094</v>
      </c>
      <c r="Z33" s="77"/>
    </row>
    <row r="34" spans="2:26" ht="13.5" thickBot="1" x14ac:dyDescent="0.25">
      <c r="B34" s="86"/>
      <c r="C34" s="130">
        <f t="shared" si="0"/>
        <v>130554</v>
      </c>
      <c r="D34" s="130"/>
      <c r="E34" s="130"/>
      <c r="F34" s="130">
        <v>130554</v>
      </c>
      <c r="G34" s="130"/>
      <c r="H34" s="130">
        <v>130554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130554</v>
      </c>
      <c r="U34" s="134"/>
      <c r="V34" s="134">
        <v>130554</v>
      </c>
      <c r="W34" s="134"/>
      <c r="X34" s="134"/>
      <c r="Y34" s="134">
        <f t="shared" si="1"/>
        <v>130554</v>
      </c>
      <c r="Z34" s="77"/>
    </row>
    <row r="35" spans="2:26" ht="13.5" thickTop="1" x14ac:dyDescent="0.2">
      <c r="B35" s="77" t="s">
        <v>78</v>
      </c>
      <c r="C35" s="131">
        <f t="shared" si="0"/>
        <v>182102</v>
      </c>
      <c r="D35" s="132"/>
      <c r="E35" s="128">
        <v>26678</v>
      </c>
      <c r="F35" s="131">
        <v>155424</v>
      </c>
      <c r="G35" s="131">
        <v>73</v>
      </c>
      <c r="H35" s="131">
        <v>12024</v>
      </c>
      <c r="I35" s="131">
        <v>17889</v>
      </c>
      <c r="J35" s="131">
        <v>67680</v>
      </c>
      <c r="K35" s="131">
        <v>57758</v>
      </c>
      <c r="L35" s="33"/>
      <c r="M35" s="176" t="s">
        <v>79</v>
      </c>
      <c r="N35" s="176"/>
      <c r="O35" s="176" t="s">
        <v>80</v>
      </c>
      <c r="P35" s="33"/>
      <c r="Q35" s="131">
        <v>20251</v>
      </c>
      <c r="R35" s="131">
        <v>71031</v>
      </c>
      <c r="S35" s="131">
        <v>6954</v>
      </c>
      <c r="T35" s="131">
        <v>43164</v>
      </c>
      <c r="U35" s="131">
        <v>745</v>
      </c>
      <c r="V35" s="131">
        <v>142145</v>
      </c>
      <c r="W35" s="131">
        <v>39957</v>
      </c>
      <c r="X35" s="131"/>
      <c r="Y35" s="131">
        <f t="shared" si="1"/>
        <v>182102</v>
      </c>
      <c r="Z35" s="89" t="s">
        <v>78</v>
      </c>
    </row>
    <row r="36" spans="2:26" x14ac:dyDescent="0.2">
      <c r="B36" s="77" t="s">
        <v>64</v>
      </c>
      <c r="C36" s="129">
        <f t="shared" si="0"/>
        <v>852042</v>
      </c>
      <c r="D36" s="129"/>
      <c r="E36" s="129"/>
      <c r="F36" s="129">
        <v>852042</v>
      </c>
      <c r="G36" s="129">
        <v>1441</v>
      </c>
      <c r="H36" s="129">
        <v>615106</v>
      </c>
      <c r="I36" s="129">
        <v>98085</v>
      </c>
      <c r="J36" s="129">
        <v>20242</v>
      </c>
      <c r="K36" s="129">
        <v>117168</v>
      </c>
      <c r="L36" s="29"/>
      <c r="M36" s="173" t="s">
        <v>81</v>
      </c>
      <c r="N36" s="173"/>
      <c r="O36" s="173" t="s">
        <v>82</v>
      </c>
      <c r="P36" s="29"/>
      <c r="Q36" s="131">
        <v>117168</v>
      </c>
      <c r="R36" s="131">
        <v>20242</v>
      </c>
      <c r="S36" s="131">
        <v>98085</v>
      </c>
      <c r="T36" s="131">
        <v>615106</v>
      </c>
      <c r="U36" s="131">
        <v>1441</v>
      </c>
      <c r="V36" s="131">
        <v>852042</v>
      </c>
      <c r="W36" s="131"/>
      <c r="X36" s="131"/>
      <c r="Y36" s="131">
        <f t="shared" si="1"/>
        <v>852042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741960</v>
      </c>
      <c r="D38" s="130"/>
      <c r="E38" s="130"/>
      <c r="F38" s="130">
        <v>741960</v>
      </c>
      <c r="G38" s="130">
        <v>672</v>
      </c>
      <c r="H38" s="130">
        <v>595054</v>
      </c>
      <c r="I38" s="130">
        <v>80733</v>
      </c>
      <c r="J38" s="130">
        <v>15953</v>
      </c>
      <c r="K38" s="130">
        <v>49548</v>
      </c>
      <c r="L38" s="29"/>
      <c r="M38" s="174" t="s">
        <v>86</v>
      </c>
      <c r="N38" s="174"/>
      <c r="O38" s="174" t="s">
        <v>87</v>
      </c>
      <c r="P38" s="29"/>
      <c r="Q38" s="134">
        <v>49548</v>
      </c>
      <c r="R38" s="134">
        <v>15953</v>
      </c>
      <c r="S38" s="134">
        <v>80733</v>
      </c>
      <c r="T38" s="134">
        <v>595054</v>
      </c>
      <c r="U38" s="134">
        <v>672</v>
      </c>
      <c r="V38" s="134">
        <v>741960</v>
      </c>
      <c r="W38" s="134"/>
      <c r="X38" s="134"/>
      <c r="Y38" s="134">
        <f>V38+W38+X38</f>
        <v>741960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86977</v>
      </c>
      <c r="D40" s="132"/>
      <c r="E40" s="128">
        <v>1230</v>
      </c>
      <c r="F40" s="131">
        <v>85747</v>
      </c>
      <c r="G40" s="131">
        <v>0</v>
      </c>
      <c r="H40" s="131">
        <v>62224</v>
      </c>
      <c r="I40" s="131">
        <v>7</v>
      </c>
      <c r="J40" s="131">
        <v>4853</v>
      </c>
      <c r="K40" s="131">
        <v>18663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86080</v>
      </c>
      <c r="T40" s="131"/>
      <c r="U40" s="131"/>
      <c r="V40" s="131">
        <v>86080</v>
      </c>
      <c r="W40" s="131">
        <v>897</v>
      </c>
      <c r="X40" s="131"/>
      <c r="Y40" s="131">
        <f t="shared" ref="Y40:Y53" si="3">V40+W40+X40</f>
        <v>86977</v>
      </c>
      <c r="Z40" s="77" t="s">
        <v>83</v>
      </c>
    </row>
    <row r="41" spans="2:26" x14ac:dyDescent="0.2">
      <c r="B41" s="77" t="s">
        <v>85</v>
      </c>
      <c r="C41" s="128">
        <f t="shared" si="2"/>
        <v>121005</v>
      </c>
      <c r="D41" s="128"/>
      <c r="E41" s="128">
        <v>157</v>
      </c>
      <c r="F41" s="128">
        <v>120848</v>
      </c>
      <c r="G41" s="128"/>
      <c r="H41" s="128">
        <v>120848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7414</v>
      </c>
      <c r="R41" s="131">
        <v>4542</v>
      </c>
      <c r="S41" s="131">
        <v>108469</v>
      </c>
      <c r="T41" s="131">
        <v>290</v>
      </c>
      <c r="U41" s="131">
        <v>27</v>
      </c>
      <c r="V41" s="131">
        <v>120742</v>
      </c>
      <c r="W41" s="131">
        <v>263</v>
      </c>
      <c r="X41" s="131"/>
      <c r="Y41" s="131">
        <f t="shared" si="3"/>
        <v>121005</v>
      </c>
      <c r="Z41" s="77" t="s">
        <v>85</v>
      </c>
    </row>
    <row r="42" spans="2:26" x14ac:dyDescent="0.2">
      <c r="B42" s="77" t="s">
        <v>88</v>
      </c>
      <c r="C42" s="128">
        <f t="shared" si="2"/>
        <v>113802</v>
      </c>
      <c r="D42" s="128"/>
      <c r="E42" s="128">
        <v>2303</v>
      </c>
      <c r="F42" s="128">
        <v>111499</v>
      </c>
      <c r="G42" s="128">
        <v>27</v>
      </c>
      <c r="H42" s="128">
        <v>266</v>
      </c>
      <c r="I42" s="128">
        <v>98981</v>
      </c>
      <c r="J42" s="128">
        <v>4829</v>
      </c>
      <c r="K42" s="128">
        <v>7396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113425</v>
      </c>
      <c r="U42" s="131"/>
      <c r="V42" s="131">
        <v>113425</v>
      </c>
      <c r="W42" s="131">
        <v>377</v>
      </c>
      <c r="X42" s="131"/>
      <c r="Y42" s="131">
        <f t="shared" si="3"/>
        <v>113802</v>
      </c>
      <c r="Z42" s="77" t="s">
        <v>88</v>
      </c>
    </row>
    <row r="43" spans="2:26" x14ac:dyDescent="0.2">
      <c r="B43" s="77" t="s">
        <v>95</v>
      </c>
      <c r="C43" s="128">
        <f t="shared" si="2"/>
        <v>185520</v>
      </c>
      <c r="D43" s="128"/>
      <c r="E43" s="128">
        <v>6040</v>
      </c>
      <c r="F43" s="128">
        <v>179480</v>
      </c>
      <c r="G43" s="128">
        <v>1746</v>
      </c>
      <c r="H43" s="128">
        <v>41919</v>
      </c>
      <c r="I43" s="128">
        <v>102022</v>
      </c>
      <c r="J43" s="128">
        <v>21759</v>
      </c>
      <c r="K43" s="128">
        <v>12034</v>
      </c>
      <c r="L43" s="29"/>
      <c r="M43" s="172" t="s">
        <v>96</v>
      </c>
      <c r="N43" s="172"/>
      <c r="O43" s="172" t="s">
        <v>97</v>
      </c>
      <c r="P43" s="29"/>
      <c r="Q43" s="131">
        <v>5414</v>
      </c>
      <c r="R43" s="131">
        <v>20636</v>
      </c>
      <c r="S43" s="131">
        <v>93774</v>
      </c>
      <c r="T43" s="131">
        <v>40959</v>
      </c>
      <c r="U43" s="131">
        <v>9814</v>
      </c>
      <c r="V43" s="131">
        <v>170597</v>
      </c>
      <c r="W43" s="131">
        <v>14923</v>
      </c>
      <c r="X43" s="131"/>
      <c r="Y43" s="131">
        <f t="shared" si="3"/>
        <v>185520</v>
      </c>
      <c r="Z43" s="77" t="s">
        <v>95</v>
      </c>
    </row>
    <row r="44" spans="2:26" x14ac:dyDescent="0.2">
      <c r="B44" s="77"/>
      <c r="C44" s="129">
        <f t="shared" si="2"/>
        <v>845312</v>
      </c>
      <c r="D44" s="129"/>
      <c r="E44" s="129"/>
      <c r="F44" s="129">
        <v>845312</v>
      </c>
      <c r="G44" s="129">
        <v>9509</v>
      </c>
      <c r="H44" s="129">
        <v>544523</v>
      </c>
      <c r="I44" s="129">
        <v>185398</v>
      </c>
      <c r="J44" s="129">
        <v>13979</v>
      </c>
      <c r="K44" s="129">
        <v>91903</v>
      </c>
      <c r="L44" s="29"/>
      <c r="M44" s="173" t="s">
        <v>98</v>
      </c>
      <c r="N44" s="173"/>
      <c r="O44" s="173" t="s">
        <v>99</v>
      </c>
      <c r="P44" s="29"/>
      <c r="Q44" s="131">
        <v>91903</v>
      </c>
      <c r="R44" s="131">
        <v>13979</v>
      </c>
      <c r="S44" s="131">
        <v>185398</v>
      </c>
      <c r="T44" s="131">
        <v>544523</v>
      </c>
      <c r="U44" s="131">
        <v>9509</v>
      </c>
      <c r="V44" s="131">
        <v>845312</v>
      </c>
      <c r="W44" s="131"/>
      <c r="X44" s="131"/>
      <c r="Y44" s="131">
        <f t="shared" si="3"/>
        <v>845312</v>
      </c>
      <c r="Z44" s="77"/>
    </row>
    <row r="45" spans="2:26" ht="13.5" thickBot="1" x14ac:dyDescent="0.25">
      <c r="B45" s="87"/>
      <c r="C45" s="130">
        <f t="shared" si="2"/>
        <v>735230</v>
      </c>
      <c r="D45" s="130"/>
      <c r="E45" s="130"/>
      <c r="F45" s="130">
        <v>735230</v>
      </c>
      <c r="G45" s="130">
        <v>8740</v>
      </c>
      <c r="H45" s="130">
        <v>524471</v>
      </c>
      <c r="I45" s="130">
        <v>168046</v>
      </c>
      <c r="J45" s="130">
        <v>9690</v>
      </c>
      <c r="K45" s="130">
        <v>24283</v>
      </c>
      <c r="L45" s="29"/>
      <c r="M45" s="174" t="s">
        <v>100</v>
      </c>
      <c r="N45" s="174"/>
      <c r="O45" s="174" t="s">
        <v>101</v>
      </c>
      <c r="P45" s="29"/>
      <c r="Q45" s="134">
        <v>24283</v>
      </c>
      <c r="R45" s="134">
        <v>9690</v>
      </c>
      <c r="S45" s="134">
        <v>168046</v>
      </c>
      <c r="T45" s="134">
        <v>524471</v>
      </c>
      <c r="U45" s="134">
        <v>8740</v>
      </c>
      <c r="V45" s="134">
        <v>735230</v>
      </c>
      <c r="W45" s="134"/>
      <c r="X45" s="134"/>
      <c r="Y45" s="134">
        <f t="shared" si="3"/>
        <v>735230</v>
      </c>
      <c r="Z45" s="87"/>
    </row>
    <row r="46" spans="2:26" ht="13.5" thickTop="1" x14ac:dyDescent="0.2">
      <c r="B46" s="77" t="s">
        <v>102</v>
      </c>
      <c r="C46" s="131">
        <f t="shared" si="2"/>
        <v>92127</v>
      </c>
      <c r="D46" s="132"/>
      <c r="E46" s="128"/>
      <c r="F46" s="131">
        <v>92127</v>
      </c>
      <c r="G46" s="131">
        <v>7716</v>
      </c>
      <c r="H46" s="131"/>
      <c r="I46" s="131">
        <v>84411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92127</v>
      </c>
      <c r="U46" s="131"/>
      <c r="V46" s="131">
        <v>92127</v>
      </c>
      <c r="W46" s="131"/>
      <c r="X46" s="131"/>
      <c r="Y46" s="131">
        <f t="shared" si="3"/>
        <v>92127</v>
      </c>
      <c r="Z46" s="77" t="s">
        <v>102</v>
      </c>
    </row>
    <row r="47" spans="2:26" x14ac:dyDescent="0.2">
      <c r="B47" s="77" t="s">
        <v>106</v>
      </c>
      <c r="C47" s="129">
        <f t="shared" si="2"/>
        <v>845312</v>
      </c>
      <c r="D47" s="129"/>
      <c r="E47" s="129"/>
      <c r="F47" s="129">
        <v>845312</v>
      </c>
      <c r="G47" s="129">
        <v>1793</v>
      </c>
      <c r="H47" s="129">
        <v>636650</v>
      </c>
      <c r="I47" s="129">
        <v>100987</v>
      </c>
      <c r="J47" s="129">
        <v>13979</v>
      </c>
      <c r="K47" s="129">
        <v>91903</v>
      </c>
      <c r="L47" s="29"/>
      <c r="M47" s="173" t="s">
        <v>107</v>
      </c>
      <c r="N47" s="173"/>
      <c r="O47" s="173" t="s">
        <v>108</v>
      </c>
      <c r="P47" s="29"/>
      <c r="Q47" s="131">
        <v>91903</v>
      </c>
      <c r="R47" s="131">
        <v>13979</v>
      </c>
      <c r="S47" s="131">
        <v>100987</v>
      </c>
      <c r="T47" s="131">
        <v>636650</v>
      </c>
      <c r="U47" s="131">
        <v>1793</v>
      </c>
      <c r="V47" s="131">
        <v>845312</v>
      </c>
      <c r="W47" s="131"/>
      <c r="X47" s="131"/>
      <c r="Y47" s="131">
        <f t="shared" si="3"/>
        <v>845312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735230</v>
      </c>
      <c r="D48" s="130"/>
      <c r="E48" s="130"/>
      <c r="F48" s="130">
        <v>735230</v>
      </c>
      <c r="G48" s="130">
        <v>1024</v>
      </c>
      <c r="H48" s="130">
        <v>616598</v>
      </c>
      <c r="I48" s="130">
        <v>83635</v>
      </c>
      <c r="J48" s="130">
        <v>9690</v>
      </c>
      <c r="K48" s="130">
        <v>24283</v>
      </c>
      <c r="L48" s="29"/>
      <c r="M48" s="174" t="s">
        <v>110</v>
      </c>
      <c r="N48" s="174"/>
      <c r="O48" s="174" t="s">
        <v>111</v>
      </c>
      <c r="P48" s="29"/>
      <c r="Q48" s="134">
        <v>24283</v>
      </c>
      <c r="R48" s="134">
        <v>9690</v>
      </c>
      <c r="S48" s="134">
        <v>83635</v>
      </c>
      <c r="T48" s="134">
        <v>616598</v>
      </c>
      <c r="U48" s="134">
        <v>1024</v>
      </c>
      <c r="V48" s="134">
        <v>735230</v>
      </c>
      <c r="W48" s="134"/>
      <c r="X48" s="134"/>
      <c r="Y48" s="134">
        <f t="shared" si="3"/>
        <v>735230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91903</v>
      </c>
      <c r="R49" s="131">
        <f t="shared" si="4"/>
        <v>13979</v>
      </c>
      <c r="S49" s="131">
        <f t="shared" si="4"/>
        <v>185398</v>
      </c>
      <c r="T49" s="131">
        <f t="shared" si="4"/>
        <v>544523</v>
      </c>
      <c r="U49" s="131">
        <f t="shared" si="4"/>
        <v>9509</v>
      </c>
      <c r="V49" s="131">
        <f t="shared" si="4"/>
        <v>845312</v>
      </c>
      <c r="W49" s="131"/>
      <c r="X49" s="131"/>
      <c r="Y49" s="131">
        <f t="shared" si="3"/>
        <v>845312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24283</v>
      </c>
      <c r="R50" s="131">
        <f t="shared" si="4"/>
        <v>9690</v>
      </c>
      <c r="S50" s="131">
        <f t="shared" si="4"/>
        <v>168046</v>
      </c>
      <c r="T50" s="131">
        <f t="shared" si="4"/>
        <v>524471</v>
      </c>
      <c r="U50" s="131">
        <f t="shared" si="4"/>
        <v>8740</v>
      </c>
      <c r="V50" s="131">
        <f t="shared" si="4"/>
        <v>735230</v>
      </c>
      <c r="W50" s="131"/>
      <c r="X50" s="131"/>
      <c r="Y50" s="131">
        <f t="shared" si="3"/>
        <v>735230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648486</v>
      </c>
      <c r="D51" s="128"/>
      <c r="E51" s="128"/>
      <c r="F51" s="128">
        <v>648486</v>
      </c>
      <c r="G51" s="128"/>
      <c r="H51" s="128">
        <v>585914</v>
      </c>
      <c r="I51" s="128">
        <v>62572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648486</v>
      </c>
      <c r="D52" s="128"/>
      <c r="E52" s="128"/>
      <c r="F52" s="128">
        <v>648486</v>
      </c>
      <c r="G52" s="128">
        <v>7716</v>
      </c>
      <c r="H52" s="128">
        <v>493787</v>
      </c>
      <c r="I52" s="128">
        <v>146983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648486</v>
      </c>
      <c r="Y52" s="131">
        <f t="shared" si="3"/>
        <v>648486</v>
      </c>
      <c r="Z52" s="77"/>
    </row>
    <row r="53" spans="2:26" ht="11.25" customHeight="1" x14ac:dyDescent="0.2">
      <c r="B53" s="77"/>
      <c r="C53" s="128">
        <f t="shared" si="5"/>
        <v>-318</v>
      </c>
      <c r="D53" s="128"/>
      <c r="E53" s="128"/>
      <c r="F53" s="128">
        <v>-318</v>
      </c>
      <c r="G53" s="128"/>
      <c r="H53" s="128"/>
      <c r="I53" s="128"/>
      <c r="J53" s="128">
        <v>-318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-318</v>
      </c>
      <c r="U53" s="131"/>
      <c r="V53" s="131">
        <v>-318</v>
      </c>
      <c r="W53" s="131"/>
      <c r="X53" s="131"/>
      <c r="Y53" s="131">
        <f t="shared" si="3"/>
        <v>-318</v>
      </c>
      <c r="Z53" s="77"/>
    </row>
    <row r="54" spans="2:26" x14ac:dyDescent="0.2">
      <c r="B54" s="77"/>
      <c r="C54" s="129">
        <f t="shared" si="5"/>
        <v>196826</v>
      </c>
      <c r="D54" s="129"/>
      <c r="E54" s="129"/>
      <c r="F54" s="129">
        <v>196826</v>
      </c>
      <c r="G54" s="129">
        <v>1793</v>
      </c>
      <c r="H54" s="129">
        <v>50418</v>
      </c>
      <c r="I54" s="129">
        <v>38415</v>
      </c>
      <c r="J54" s="129">
        <v>14297</v>
      </c>
      <c r="K54" s="129">
        <v>91903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86744</v>
      </c>
      <c r="D55" s="130"/>
      <c r="E55" s="130"/>
      <c r="F55" s="130">
        <v>86744</v>
      </c>
      <c r="G55" s="130">
        <v>1024</v>
      </c>
      <c r="H55" s="130">
        <v>30366</v>
      </c>
      <c r="I55" s="130">
        <v>21063</v>
      </c>
      <c r="J55" s="130">
        <v>10008</v>
      </c>
      <c r="K55" s="130">
        <v>24283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46595</v>
      </c>
      <c r="D56" s="129"/>
      <c r="E56" s="129">
        <v>46595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24283</v>
      </c>
      <c r="R69" s="192">
        <v>10008</v>
      </c>
      <c r="S69" s="192">
        <v>21063</v>
      </c>
      <c r="T69" s="192">
        <v>30366</v>
      </c>
      <c r="U69" s="192">
        <v>1024</v>
      </c>
      <c r="V69" s="192">
        <v>86744</v>
      </c>
      <c r="W69" s="192"/>
      <c r="X69" s="192"/>
      <c r="Y69" s="192">
        <f>V69+W69+X69</f>
        <v>86744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46595</v>
      </c>
      <c r="X71" s="192"/>
      <c r="Y71" s="192">
        <f t="shared" ref="Y71:Y77" si="6">V71+W71+X71</f>
        <v>46595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9245</v>
      </c>
      <c r="R72" s="192">
        <v>589</v>
      </c>
      <c r="S72" s="192">
        <v>16925</v>
      </c>
      <c r="T72" s="192">
        <v>9098</v>
      </c>
      <c r="U72" s="192">
        <v>454</v>
      </c>
      <c r="V72" s="192">
        <v>36311</v>
      </c>
      <c r="W72" s="192">
        <v>568</v>
      </c>
      <c r="X72" s="192"/>
      <c r="Y72" s="192">
        <f t="shared" si="6"/>
        <v>36879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-1447</v>
      </c>
      <c r="R73" s="192">
        <v>-3038</v>
      </c>
      <c r="S73" s="192">
        <v>-21502</v>
      </c>
      <c r="T73" s="192">
        <v>-3018</v>
      </c>
      <c r="U73" s="192">
        <v>-15</v>
      </c>
      <c r="V73" s="192">
        <v>-29020</v>
      </c>
      <c r="W73" s="192">
        <v>-7859</v>
      </c>
      <c r="X73" s="192"/>
      <c r="Y73" s="192">
        <f t="shared" si="6"/>
        <v>-36879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133339</v>
      </c>
      <c r="D74" s="198"/>
      <c r="E74" s="198">
        <f>W71+W72+W73</f>
        <v>39304</v>
      </c>
      <c r="F74" s="198">
        <f>V69+V72+V73</f>
        <v>94035</v>
      </c>
      <c r="G74" s="198">
        <f>U69+U72+U73</f>
        <v>1463</v>
      </c>
      <c r="H74" s="198">
        <f>T69+T72+T73</f>
        <v>36446</v>
      </c>
      <c r="I74" s="198">
        <f>S69+S72+S73</f>
        <v>16486</v>
      </c>
      <c r="J74" s="198">
        <f>R69+R72+R73</f>
        <v>7559</v>
      </c>
      <c r="K74" s="198">
        <f>Q69+Q72+Q73</f>
        <v>32081</v>
      </c>
      <c r="L74" s="199"/>
      <c r="M74" s="200" t="s">
        <v>134</v>
      </c>
      <c r="N74" s="200"/>
      <c r="O74" s="200" t="s">
        <v>135</v>
      </c>
      <c r="P74" s="199"/>
      <c r="Q74" s="195">
        <v>32081</v>
      </c>
      <c r="R74" s="195">
        <v>7559</v>
      </c>
      <c r="S74" s="195">
        <v>16486</v>
      </c>
      <c r="T74" s="195">
        <v>36446</v>
      </c>
      <c r="U74" s="195">
        <v>1463</v>
      </c>
      <c r="V74" s="195">
        <v>94035</v>
      </c>
      <c r="W74" s="195">
        <v>39304</v>
      </c>
      <c r="X74" s="195"/>
      <c r="Y74" s="195">
        <f t="shared" si="6"/>
        <v>133339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243421</v>
      </c>
      <c r="D75" s="201"/>
      <c r="E75" s="201"/>
      <c r="F75" s="201">
        <v>243421</v>
      </c>
      <c r="G75" s="201">
        <v>876</v>
      </c>
      <c r="H75" s="201">
        <v>81107</v>
      </c>
      <c r="I75" s="201">
        <v>34433</v>
      </c>
      <c r="J75" s="201">
        <v>4778</v>
      </c>
      <c r="K75" s="201">
        <v>122227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243421</v>
      </c>
      <c r="Y75" s="203">
        <f t="shared" si="6"/>
        <v>243421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239314</v>
      </c>
      <c r="D76" s="201"/>
      <c r="E76" s="201"/>
      <c r="F76" s="201">
        <v>239314</v>
      </c>
      <c r="G76" s="201">
        <v>874</v>
      </c>
      <c r="H76" s="201">
        <v>79487</v>
      </c>
      <c r="I76" s="201">
        <v>34404</v>
      </c>
      <c r="J76" s="201">
        <v>4778</v>
      </c>
      <c r="K76" s="201">
        <v>119771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239314</v>
      </c>
      <c r="Y76" s="203">
        <f t="shared" si="6"/>
        <v>239314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-110082</v>
      </c>
      <c r="D77" s="201"/>
      <c r="E77" s="201"/>
      <c r="F77" s="201">
        <v>-110082</v>
      </c>
      <c r="G77" s="201">
        <v>-769</v>
      </c>
      <c r="H77" s="201">
        <v>-20052</v>
      </c>
      <c r="I77" s="201">
        <v>-17352</v>
      </c>
      <c r="J77" s="201">
        <v>-4289</v>
      </c>
      <c r="K77" s="201">
        <v>-67620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2024</v>
      </c>
      <c r="D78" s="201"/>
      <c r="E78" s="201"/>
      <c r="F78" s="201">
        <v>2024</v>
      </c>
      <c r="G78" s="201">
        <v>2</v>
      </c>
      <c r="H78" s="201">
        <v>47</v>
      </c>
      <c r="I78" s="201">
        <v>0</v>
      </c>
      <c r="J78" s="201">
        <v>0</v>
      </c>
      <c r="K78" s="201">
        <v>1975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2024</v>
      </c>
      <c r="Y78" s="207">
        <f>V78+W78+X78</f>
        <v>2024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2083</v>
      </c>
      <c r="D79" s="201"/>
      <c r="E79" s="201"/>
      <c r="F79" s="201">
        <v>2083</v>
      </c>
      <c r="G79" s="201">
        <v>0</v>
      </c>
      <c r="H79" s="201">
        <v>1573</v>
      </c>
      <c r="I79" s="201">
        <v>29</v>
      </c>
      <c r="J79" s="201">
        <v>0</v>
      </c>
      <c r="K79" s="201">
        <v>481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2083</v>
      </c>
      <c r="Y79" s="207">
        <f>V79+W79+X79</f>
        <v>2083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-115</v>
      </c>
      <c r="F80" s="128">
        <v>115</v>
      </c>
      <c r="G80" s="128">
        <v>0</v>
      </c>
      <c r="H80" s="128">
        <v>-318</v>
      </c>
      <c r="I80" s="128">
        <v>346</v>
      </c>
      <c r="J80" s="128">
        <v>0</v>
      </c>
      <c r="K80" s="128">
        <v>87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39419</v>
      </c>
      <c r="F81" s="135">
        <v>-39419</v>
      </c>
      <c r="G81" s="135">
        <v>1356</v>
      </c>
      <c r="H81" s="135">
        <v>-24291</v>
      </c>
      <c r="I81" s="135">
        <v>-941</v>
      </c>
      <c r="J81" s="135">
        <v>7070</v>
      </c>
      <c r="K81" s="135">
        <v>-22613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9685039370078741" right="0.19685039370078741" top="0.19685039370078741" bottom="1" header="0" footer="0"/>
  <pageSetup paperSize="8" scale="76" pageOrder="overThenDown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6.5703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225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276196</v>
      </c>
      <c r="D18" s="128">
        <f>W18</f>
        <v>276196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276196</v>
      </c>
      <c r="X18" s="131"/>
      <c r="Y18" s="131">
        <f t="shared" ref="Y18:Y36" si="1">V18+W18+X18</f>
        <v>276196</v>
      </c>
      <c r="Z18" s="77" t="s">
        <v>34</v>
      </c>
    </row>
    <row r="19" spans="2:26" x14ac:dyDescent="0.2">
      <c r="B19" s="77" t="s">
        <v>37</v>
      </c>
      <c r="C19" s="128">
        <f t="shared" si="0"/>
        <v>231479</v>
      </c>
      <c r="D19" s="128"/>
      <c r="E19" s="128">
        <v>231479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231479</v>
      </c>
      <c r="Y19" s="131">
        <f t="shared" si="1"/>
        <v>231479</v>
      </c>
      <c r="Z19" s="77" t="s">
        <v>37</v>
      </c>
    </row>
    <row r="20" spans="2:26" x14ac:dyDescent="0.2">
      <c r="B20" s="77" t="s">
        <v>40</v>
      </c>
      <c r="C20" s="128">
        <f t="shared" si="0"/>
        <v>1819373</v>
      </c>
      <c r="D20" s="128">
        <v>1819373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1270130</v>
      </c>
      <c r="R20" s="131">
        <v>61671</v>
      </c>
      <c r="S20" s="131">
        <v>153082</v>
      </c>
      <c r="T20" s="131">
        <v>322102</v>
      </c>
      <c r="U20" s="131">
        <v>12388</v>
      </c>
      <c r="V20" s="131">
        <v>1819373</v>
      </c>
      <c r="W20" s="131"/>
      <c r="X20" s="131"/>
      <c r="Y20" s="131">
        <f t="shared" si="1"/>
        <v>1819373</v>
      </c>
      <c r="Z20" s="77" t="s">
        <v>40</v>
      </c>
    </row>
    <row r="21" spans="2:26" x14ac:dyDescent="0.2">
      <c r="B21" s="77" t="s">
        <v>43</v>
      </c>
      <c r="C21" s="128">
        <f t="shared" si="0"/>
        <v>986342</v>
      </c>
      <c r="D21" s="128"/>
      <c r="E21" s="128"/>
      <c r="F21" s="128">
        <v>986342</v>
      </c>
      <c r="G21" s="128">
        <v>6370</v>
      </c>
      <c r="H21" s="128">
        <v>92754</v>
      </c>
      <c r="I21" s="128">
        <v>43379</v>
      </c>
      <c r="J21" s="128">
        <v>24540</v>
      </c>
      <c r="K21" s="128">
        <v>819299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986342</v>
      </c>
      <c r="Y21" s="131">
        <f t="shared" si="1"/>
        <v>986342</v>
      </c>
      <c r="Z21" s="77" t="s">
        <v>43</v>
      </c>
    </row>
    <row r="22" spans="2:26" x14ac:dyDescent="0.2">
      <c r="B22" s="77" t="s">
        <v>46</v>
      </c>
      <c r="C22" s="128">
        <f t="shared" si="0"/>
        <v>95091</v>
      </c>
      <c r="D22" s="128">
        <v>95091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95091</v>
      </c>
      <c r="W22" s="131"/>
      <c r="X22" s="131"/>
      <c r="Y22" s="131">
        <f t="shared" si="1"/>
        <v>95091</v>
      </c>
      <c r="Z22" s="77" t="s">
        <v>46</v>
      </c>
    </row>
    <row r="23" spans="2:26" x14ac:dyDescent="0.2">
      <c r="B23" s="77" t="s">
        <v>49</v>
      </c>
      <c r="C23" s="129">
        <f t="shared" si="0"/>
        <v>928122</v>
      </c>
      <c r="D23" s="128"/>
      <c r="E23" s="129"/>
      <c r="F23" s="129">
        <v>928122</v>
      </c>
      <c r="G23" s="129">
        <v>6018</v>
      </c>
      <c r="H23" s="129">
        <v>229348</v>
      </c>
      <c r="I23" s="129">
        <v>109703</v>
      </c>
      <c r="J23" s="129">
        <v>37131</v>
      </c>
      <c r="K23" s="129">
        <v>450831</v>
      </c>
      <c r="L23" s="29"/>
      <c r="M23" s="173" t="s">
        <v>50</v>
      </c>
      <c r="N23" s="173"/>
      <c r="O23" s="173" t="s">
        <v>51</v>
      </c>
      <c r="P23" s="29"/>
      <c r="Q23" s="131">
        <v>450831</v>
      </c>
      <c r="R23" s="131">
        <v>37131</v>
      </c>
      <c r="S23" s="131">
        <v>109703</v>
      </c>
      <c r="T23" s="131">
        <v>229348</v>
      </c>
      <c r="U23" s="131">
        <v>6018</v>
      </c>
      <c r="V23" s="131">
        <v>928122</v>
      </c>
      <c r="W23" s="131"/>
      <c r="X23" s="131"/>
      <c r="Y23" s="131">
        <f t="shared" si="1"/>
        <v>928122</v>
      </c>
      <c r="Z23" s="77" t="s">
        <v>49</v>
      </c>
    </row>
    <row r="24" spans="2:26" x14ac:dyDescent="0.2">
      <c r="B24" s="77" t="s">
        <v>52</v>
      </c>
      <c r="C24" s="128">
        <f t="shared" si="0"/>
        <v>120497</v>
      </c>
      <c r="D24" s="128"/>
      <c r="E24" s="128"/>
      <c r="F24" s="128">
        <v>120497</v>
      </c>
      <c r="G24" s="128">
        <v>809</v>
      </c>
      <c r="H24" s="128">
        <v>22535</v>
      </c>
      <c r="I24" s="128">
        <v>18840</v>
      </c>
      <c r="J24" s="128">
        <v>4519</v>
      </c>
      <c r="K24" s="128">
        <v>73794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807625</v>
      </c>
      <c r="D25" s="128"/>
      <c r="E25" s="130"/>
      <c r="F25" s="130">
        <v>807625</v>
      </c>
      <c r="G25" s="130">
        <v>5209</v>
      </c>
      <c r="H25" s="130">
        <v>206813</v>
      </c>
      <c r="I25" s="130">
        <v>90863</v>
      </c>
      <c r="J25" s="130">
        <v>32612</v>
      </c>
      <c r="K25" s="130">
        <v>377037</v>
      </c>
      <c r="L25" s="32"/>
      <c r="M25" s="173" t="s">
        <v>55</v>
      </c>
      <c r="N25" s="173"/>
      <c r="O25" s="174" t="s">
        <v>56</v>
      </c>
      <c r="P25" s="29"/>
      <c r="Q25" s="134">
        <v>377037</v>
      </c>
      <c r="R25" s="134">
        <v>32612</v>
      </c>
      <c r="S25" s="134">
        <v>90863</v>
      </c>
      <c r="T25" s="134">
        <v>206813</v>
      </c>
      <c r="U25" s="134">
        <v>5209</v>
      </c>
      <c r="V25" s="134">
        <v>807625</v>
      </c>
      <c r="W25" s="134"/>
      <c r="X25" s="134"/>
      <c r="Y25" s="134">
        <f t="shared" si="1"/>
        <v>807625</v>
      </c>
      <c r="Z25" s="77"/>
    </row>
    <row r="26" spans="2:26" ht="13.5" thickBot="1" x14ac:dyDescent="0.25">
      <c r="B26" s="86"/>
      <c r="C26" s="129">
        <f t="shared" si="0"/>
        <v>44717</v>
      </c>
      <c r="D26" s="129"/>
      <c r="E26" s="129">
        <v>44717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44717</v>
      </c>
      <c r="X26" s="131"/>
      <c r="Y26" s="131">
        <f t="shared" si="1"/>
        <v>44717</v>
      </c>
      <c r="Z26" s="77"/>
    </row>
    <row r="27" spans="2:26" ht="13.5" thickTop="1" x14ac:dyDescent="0.2">
      <c r="B27" s="77" t="s">
        <v>59</v>
      </c>
      <c r="C27" s="131">
        <f t="shared" si="0"/>
        <v>436358</v>
      </c>
      <c r="D27" s="132"/>
      <c r="E27" s="128">
        <v>913</v>
      </c>
      <c r="F27" s="131">
        <v>435445</v>
      </c>
      <c r="G27" s="131">
        <v>5202</v>
      </c>
      <c r="H27" s="131">
        <v>37969</v>
      </c>
      <c r="I27" s="131">
        <v>90698</v>
      </c>
      <c r="J27" s="131">
        <v>18734</v>
      </c>
      <c r="K27" s="131">
        <v>282842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435771</v>
      </c>
      <c r="U27" s="131"/>
      <c r="V27" s="131">
        <v>435771</v>
      </c>
      <c r="W27" s="131">
        <v>587</v>
      </c>
      <c r="X27" s="131"/>
      <c r="Y27" s="131">
        <f t="shared" si="1"/>
        <v>436358</v>
      </c>
      <c r="Z27" s="89" t="s">
        <v>59</v>
      </c>
    </row>
    <row r="28" spans="2:26" x14ac:dyDescent="0.2">
      <c r="B28" s="77" t="s">
        <v>54</v>
      </c>
      <c r="C28" s="128">
        <f t="shared" si="0"/>
        <v>98132</v>
      </c>
      <c r="D28" s="128"/>
      <c r="E28" s="128"/>
      <c r="F28" s="128">
        <v>98132</v>
      </c>
      <c r="G28" s="128">
        <v>7</v>
      </c>
      <c r="H28" s="128">
        <v>2186</v>
      </c>
      <c r="I28" s="128">
        <v>165</v>
      </c>
      <c r="J28" s="128">
        <v>249</v>
      </c>
      <c r="K28" s="128">
        <v>434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102607</v>
      </c>
      <c r="T28" s="131"/>
      <c r="U28" s="131"/>
      <c r="V28" s="131">
        <v>102607</v>
      </c>
      <c r="W28" s="131">
        <v>-4475</v>
      </c>
      <c r="X28" s="131"/>
      <c r="Y28" s="131">
        <f t="shared" si="1"/>
        <v>98132</v>
      </c>
      <c r="Z28" s="77" t="s">
        <v>54</v>
      </c>
    </row>
    <row r="29" spans="2:26" x14ac:dyDescent="0.2">
      <c r="B29" s="77"/>
      <c r="C29" s="128">
        <f t="shared" si="0"/>
        <v>95091</v>
      </c>
      <c r="D29" s="128"/>
      <c r="E29" s="128"/>
      <c r="F29" s="128">
        <v>95091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98710</v>
      </c>
      <c r="T29" s="131"/>
      <c r="U29" s="131"/>
      <c r="V29" s="131">
        <v>98710</v>
      </c>
      <c r="W29" s="131">
        <v>-3619</v>
      </c>
      <c r="X29" s="131"/>
      <c r="Y29" s="131">
        <f t="shared" si="1"/>
        <v>95091</v>
      </c>
      <c r="Z29" s="77"/>
    </row>
    <row r="30" spans="2:26" x14ac:dyDescent="0.2">
      <c r="B30" s="77"/>
      <c r="C30" s="128">
        <f t="shared" si="0"/>
        <v>3041</v>
      </c>
      <c r="D30" s="128"/>
      <c r="E30" s="128"/>
      <c r="F30" s="128">
        <v>3041</v>
      </c>
      <c r="G30" s="128">
        <v>7</v>
      </c>
      <c r="H30" s="128">
        <v>2186</v>
      </c>
      <c r="I30" s="128">
        <v>165</v>
      </c>
      <c r="J30" s="128">
        <v>249</v>
      </c>
      <c r="K30" s="128">
        <v>434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3897</v>
      </c>
      <c r="T30" s="131"/>
      <c r="U30" s="131"/>
      <c r="V30" s="131">
        <v>3897</v>
      </c>
      <c r="W30" s="131">
        <v>-856</v>
      </c>
      <c r="X30" s="131"/>
      <c r="Y30" s="131">
        <f t="shared" si="1"/>
        <v>3041</v>
      </c>
      <c r="Z30" s="77"/>
    </row>
    <row r="31" spans="2:26" x14ac:dyDescent="0.2">
      <c r="B31" s="77"/>
      <c r="C31" s="129">
        <f t="shared" si="0"/>
        <v>252698</v>
      </c>
      <c r="D31" s="129"/>
      <c r="E31" s="129"/>
      <c r="F31" s="129">
        <v>252698</v>
      </c>
      <c r="G31" s="129">
        <v>809</v>
      </c>
      <c r="H31" s="129">
        <v>47346</v>
      </c>
      <c r="I31" s="129">
        <v>18840</v>
      </c>
      <c r="J31" s="129">
        <v>18148</v>
      </c>
      <c r="K31" s="129">
        <v>167555</v>
      </c>
      <c r="L31" s="29"/>
      <c r="M31" s="173" t="s">
        <v>70</v>
      </c>
      <c r="N31" s="173"/>
      <c r="O31" s="173" t="s">
        <v>71</v>
      </c>
      <c r="P31" s="29"/>
      <c r="Q31" s="131">
        <v>167555</v>
      </c>
      <c r="R31" s="131">
        <v>18148</v>
      </c>
      <c r="S31" s="131">
        <v>18840</v>
      </c>
      <c r="T31" s="131">
        <v>47346</v>
      </c>
      <c r="U31" s="131">
        <v>809</v>
      </c>
      <c r="V31" s="131">
        <v>252698</v>
      </c>
      <c r="W31" s="131"/>
      <c r="X31" s="131"/>
      <c r="Y31" s="131">
        <f t="shared" si="1"/>
        <v>252698</v>
      </c>
      <c r="Z31" s="77"/>
    </row>
    <row r="32" spans="2:26" x14ac:dyDescent="0.2">
      <c r="B32" s="77"/>
      <c r="C32" s="129">
        <f t="shared" si="0"/>
        <v>141847</v>
      </c>
      <c r="D32" s="129"/>
      <c r="E32" s="129"/>
      <c r="F32" s="129">
        <v>141847</v>
      </c>
      <c r="G32" s="129"/>
      <c r="H32" s="129">
        <v>141847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141847</v>
      </c>
      <c r="U32" s="131"/>
      <c r="V32" s="131">
        <v>141847</v>
      </c>
      <c r="W32" s="131"/>
      <c r="X32" s="131"/>
      <c r="Y32" s="131">
        <f t="shared" si="1"/>
        <v>141847</v>
      </c>
      <c r="Z32" s="77"/>
    </row>
    <row r="33" spans="2:26" x14ac:dyDescent="0.2">
      <c r="B33" s="77"/>
      <c r="C33" s="130">
        <f t="shared" si="0"/>
        <v>138865</v>
      </c>
      <c r="D33" s="130"/>
      <c r="E33" s="130"/>
      <c r="F33" s="130">
        <v>138865</v>
      </c>
      <c r="G33" s="130">
        <v>0</v>
      </c>
      <c r="H33" s="130">
        <v>31475</v>
      </c>
      <c r="I33" s="130">
        <v>0</v>
      </c>
      <c r="J33" s="130">
        <v>13629</v>
      </c>
      <c r="K33" s="130">
        <v>93761</v>
      </c>
      <c r="L33" s="32"/>
      <c r="M33" s="174" t="s">
        <v>74</v>
      </c>
      <c r="N33" s="174"/>
      <c r="O33" s="174" t="s">
        <v>75</v>
      </c>
      <c r="P33" s="29"/>
      <c r="Q33" s="134">
        <v>93761</v>
      </c>
      <c r="R33" s="134">
        <v>13629</v>
      </c>
      <c r="S33" s="134">
        <v>0</v>
      </c>
      <c r="T33" s="134">
        <v>31475</v>
      </c>
      <c r="U33" s="134">
        <v>0</v>
      </c>
      <c r="V33" s="134">
        <v>138865</v>
      </c>
      <c r="W33" s="134"/>
      <c r="X33" s="134"/>
      <c r="Y33" s="134">
        <f t="shared" si="1"/>
        <v>138865</v>
      </c>
      <c r="Z33" s="77"/>
    </row>
    <row r="34" spans="2:26" ht="13.5" thickBot="1" x14ac:dyDescent="0.25">
      <c r="B34" s="86"/>
      <c r="C34" s="130">
        <f t="shared" si="0"/>
        <v>135183</v>
      </c>
      <c r="D34" s="130"/>
      <c r="E34" s="130"/>
      <c r="F34" s="130">
        <v>135183</v>
      </c>
      <c r="G34" s="130"/>
      <c r="H34" s="130">
        <v>135183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135183</v>
      </c>
      <c r="U34" s="134"/>
      <c r="V34" s="134">
        <v>135183</v>
      </c>
      <c r="W34" s="134"/>
      <c r="X34" s="134"/>
      <c r="Y34" s="134">
        <f t="shared" si="1"/>
        <v>135183</v>
      </c>
      <c r="Z34" s="77"/>
    </row>
    <row r="35" spans="2:26" ht="13.5" thickTop="1" x14ac:dyDescent="0.2">
      <c r="B35" s="77" t="s">
        <v>78</v>
      </c>
      <c r="C35" s="131">
        <f t="shared" si="0"/>
        <v>220285</v>
      </c>
      <c r="D35" s="132"/>
      <c r="E35" s="128">
        <v>31882</v>
      </c>
      <c r="F35" s="131">
        <v>188403</v>
      </c>
      <c r="G35" s="131">
        <v>83</v>
      </c>
      <c r="H35" s="131">
        <v>15695</v>
      </c>
      <c r="I35" s="131">
        <v>17330</v>
      </c>
      <c r="J35" s="131">
        <v>80512</v>
      </c>
      <c r="K35" s="131">
        <v>74783</v>
      </c>
      <c r="L35" s="33"/>
      <c r="M35" s="176" t="s">
        <v>79</v>
      </c>
      <c r="N35" s="176"/>
      <c r="O35" s="176" t="s">
        <v>80</v>
      </c>
      <c r="P35" s="33"/>
      <c r="Q35" s="131">
        <v>28577</v>
      </c>
      <c r="R35" s="131">
        <v>84653</v>
      </c>
      <c r="S35" s="131">
        <v>7399</v>
      </c>
      <c r="T35" s="131">
        <v>49306</v>
      </c>
      <c r="U35" s="131">
        <v>858</v>
      </c>
      <c r="V35" s="131">
        <v>170793</v>
      </c>
      <c r="W35" s="131">
        <v>49492</v>
      </c>
      <c r="X35" s="131"/>
      <c r="Y35" s="131">
        <f t="shared" si="1"/>
        <v>220285</v>
      </c>
      <c r="Z35" s="89" t="s">
        <v>78</v>
      </c>
    </row>
    <row r="36" spans="2:26" x14ac:dyDescent="0.2">
      <c r="B36" s="77" t="s">
        <v>64</v>
      </c>
      <c r="C36" s="129">
        <f t="shared" si="0"/>
        <v>915313</v>
      </c>
      <c r="D36" s="129"/>
      <c r="E36" s="129"/>
      <c r="F36" s="129">
        <v>915313</v>
      </c>
      <c r="G36" s="129">
        <v>1584</v>
      </c>
      <c r="H36" s="129">
        <v>658575</v>
      </c>
      <c r="I36" s="129">
        <v>111516</v>
      </c>
      <c r="J36" s="129">
        <v>22289</v>
      </c>
      <c r="K36" s="129">
        <v>121349</v>
      </c>
      <c r="L36" s="29"/>
      <c r="M36" s="173" t="s">
        <v>81</v>
      </c>
      <c r="N36" s="173"/>
      <c r="O36" s="173" t="s">
        <v>82</v>
      </c>
      <c r="P36" s="29"/>
      <c r="Q36" s="131">
        <v>121349</v>
      </c>
      <c r="R36" s="131">
        <v>22289</v>
      </c>
      <c r="S36" s="131">
        <v>111516</v>
      </c>
      <c r="T36" s="131">
        <v>658575</v>
      </c>
      <c r="U36" s="131">
        <v>1584</v>
      </c>
      <c r="V36" s="131">
        <v>915313</v>
      </c>
      <c r="W36" s="131"/>
      <c r="X36" s="131"/>
      <c r="Y36" s="131">
        <f t="shared" si="1"/>
        <v>915313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794816</v>
      </c>
      <c r="D38" s="130"/>
      <c r="E38" s="130"/>
      <c r="F38" s="130">
        <v>794816</v>
      </c>
      <c r="G38" s="130">
        <v>775</v>
      </c>
      <c r="H38" s="130">
        <v>636040</v>
      </c>
      <c r="I38" s="130">
        <v>92676</v>
      </c>
      <c r="J38" s="130">
        <v>17770</v>
      </c>
      <c r="K38" s="130">
        <v>47555</v>
      </c>
      <c r="L38" s="29"/>
      <c r="M38" s="174" t="s">
        <v>86</v>
      </c>
      <c r="N38" s="174"/>
      <c r="O38" s="174" t="s">
        <v>87</v>
      </c>
      <c r="P38" s="29"/>
      <c r="Q38" s="134">
        <v>47555</v>
      </c>
      <c r="R38" s="134">
        <v>17770</v>
      </c>
      <c r="S38" s="134">
        <v>92676</v>
      </c>
      <c r="T38" s="134">
        <v>636040</v>
      </c>
      <c r="U38" s="134">
        <v>775</v>
      </c>
      <c r="V38" s="134">
        <v>794816</v>
      </c>
      <c r="W38" s="134"/>
      <c r="X38" s="134"/>
      <c r="Y38" s="134">
        <f>V38+W38+X38</f>
        <v>794816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100958</v>
      </c>
      <c r="D40" s="132"/>
      <c r="E40" s="128">
        <v>1247</v>
      </c>
      <c r="F40" s="131">
        <v>99711</v>
      </c>
      <c r="G40" s="131">
        <v>0</v>
      </c>
      <c r="H40" s="131">
        <v>64910</v>
      </c>
      <c r="I40" s="131">
        <v>3</v>
      </c>
      <c r="J40" s="131">
        <v>5754</v>
      </c>
      <c r="K40" s="131">
        <v>29044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99881</v>
      </c>
      <c r="T40" s="131"/>
      <c r="U40" s="131"/>
      <c r="V40" s="131">
        <v>99881</v>
      </c>
      <c r="W40" s="131">
        <v>1077</v>
      </c>
      <c r="X40" s="131"/>
      <c r="Y40" s="131">
        <f t="shared" ref="Y40:Y53" si="3">V40+W40+X40</f>
        <v>100958</v>
      </c>
      <c r="Z40" s="77" t="s">
        <v>83</v>
      </c>
    </row>
    <row r="41" spans="2:26" x14ac:dyDescent="0.2">
      <c r="B41" s="77" t="s">
        <v>85</v>
      </c>
      <c r="C41" s="128">
        <f t="shared" si="2"/>
        <v>129795</v>
      </c>
      <c r="D41" s="128"/>
      <c r="E41" s="128">
        <v>153</v>
      </c>
      <c r="F41" s="128">
        <v>129642</v>
      </c>
      <c r="G41" s="128"/>
      <c r="H41" s="128">
        <v>129642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7105</v>
      </c>
      <c r="R41" s="131">
        <v>5351</v>
      </c>
      <c r="S41" s="131">
        <v>116666</v>
      </c>
      <c r="T41" s="131">
        <v>354</v>
      </c>
      <c r="U41" s="131">
        <v>27</v>
      </c>
      <c r="V41" s="131">
        <v>129503</v>
      </c>
      <c r="W41" s="131">
        <v>292</v>
      </c>
      <c r="X41" s="131"/>
      <c r="Y41" s="131">
        <f t="shared" si="3"/>
        <v>129795</v>
      </c>
      <c r="Z41" s="77" t="s">
        <v>85</v>
      </c>
    </row>
    <row r="42" spans="2:26" x14ac:dyDescent="0.2">
      <c r="B42" s="77" t="s">
        <v>88</v>
      </c>
      <c r="C42" s="128">
        <f t="shared" si="2"/>
        <v>121706</v>
      </c>
      <c r="D42" s="128"/>
      <c r="E42" s="128">
        <v>2542</v>
      </c>
      <c r="F42" s="128">
        <v>119164</v>
      </c>
      <c r="G42" s="128">
        <v>28</v>
      </c>
      <c r="H42" s="128">
        <v>302</v>
      </c>
      <c r="I42" s="128">
        <v>105850</v>
      </c>
      <c r="J42" s="128">
        <v>5813</v>
      </c>
      <c r="K42" s="128">
        <v>7171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121288</v>
      </c>
      <c r="U42" s="131"/>
      <c r="V42" s="131">
        <v>121288</v>
      </c>
      <c r="W42" s="131">
        <v>418</v>
      </c>
      <c r="X42" s="131"/>
      <c r="Y42" s="131">
        <f t="shared" si="3"/>
        <v>121706</v>
      </c>
      <c r="Z42" s="77" t="s">
        <v>88</v>
      </c>
    </row>
    <row r="43" spans="2:26" x14ac:dyDescent="0.2">
      <c r="B43" s="77" t="s">
        <v>95</v>
      </c>
      <c r="C43" s="128">
        <f t="shared" si="2"/>
        <v>201936</v>
      </c>
      <c r="D43" s="128"/>
      <c r="E43" s="128">
        <v>6676</v>
      </c>
      <c r="F43" s="128">
        <v>195260</v>
      </c>
      <c r="G43" s="128">
        <v>2060</v>
      </c>
      <c r="H43" s="128">
        <v>45381</v>
      </c>
      <c r="I43" s="128">
        <v>110095</v>
      </c>
      <c r="J43" s="128">
        <v>24253</v>
      </c>
      <c r="K43" s="128">
        <v>13471</v>
      </c>
      <c r="L43" s="29"/>
      <c r="M43" s="172" t="s">
        <v>96</v>
      </c>
      <c r="N43" s="172"/>
      <c r="O43" s="172" t="s">
        <v>97</v>
      </c>
      <c r="P43" s="29"/>
      <c r="Q43" s="131">
        <v>7316</v>
      </c>
      <c r="R43" s="131">
        <v>22976</v>
      </c>
      <c r="S43" s="131">
        <v>100670</v>
      </c>
      <c r="T43" s="131">
        <v>41627</v>
      </c>
      <c r="U43" s="131">
        <v>11261</v>
      </c>
      <c r="V43" s="131">
        <v>183850</v>
      </c>
      <c r="W43" s="131">
        <v>18086</v>
      </c>
      <c r="X43" s="131"/>
      <c r="Y43" s="131">
        <f t="shared" si="3"/>
        <v>201936</v>
      </c>
      <c r="Z43" s="77" t="s">
        <v>95</v>
      </c>
    </row>
    <row r="44" spans="2:26" x14ac:dyDescent="0.2">
      <c r="B44" s="77"/>
      <c r="C44" s="129">
        <f t="shared" si="2"/>
        <v>906058</v>
      </c>
      <c r="D44" s="129"/>
      <c r="E44" s="129"/>
      <c r="F44" s="129">
        <v>906058</v>
      </c>
      <c r="G44" s="129">
        <v>10784</v>
      </c>
      <c r="H44" s="129">
        <v>581609</v>
      </c>
      <c r="I44" s="129">
        <v>212785</v>
      </c>
      <c r="J44" s="129">
        <v>14796</v>
      </c>
      <c r="K44" s="129">
        <v>86084</v>
      </c>
      <c r="L44" s="29"/>
      <c r="M44" s="173" t="s">
        <v>98</v>
      </c>
      <c r="N44" s="173"/>
      <c r="O44" s="173" t="s">
        <v>99</v>
      </c>
      <c r="P44" s="29"/>
      <c r="Q44" s="131">
        <v>86084</v>
      </c>
      <c r="R44" s="131">
        <v>14796</v>
      </c>
      <c r="S44" s="131">
        <v>212785</v>
      </c>
      <c r="T44" s="131">
        <v>581609</v>
      </c>
      <c r="U44" s="131">
        <v>10784</v>
      </c>
      <c r="V44" s="131">
        <v>906058</v>
      </c>
      <c r="W44" s="131"/>
      <c r="X44" s="131"/>
      <c r="Y44" s="131">
        <f t="shared" si="3"/>
        <v>906058</v>
      </c>
      <c r="Z44" s="77"/>
    </row>
    <row r="45" spans="2:26" ht="13.5" thickBot="1" x14ac:dyDescent="0.25">
      <c r="B45" s="87"/>
      <c r="C45" s="130">
        <f t="shared" si="2"/>
        <v>785561</v>
      </c>
      <c r="D45" s="130"/>
      <c r="E45" s="130"/>
      <c r="F45" s="130">
        <v>785561</v>
      </c>
      <c r="G45" s="130">
        <v>9975</v>
      </c>
      <c r="H45" s="130">
        <v>559074</v>
      </c>
      <c r="I45" s="130">
        <v>193945</v>
      </c>
      <c r="J45" s="130">
        <v>10277</v>
      </c>
      <c r="K45" s="130">
        <v>12290</v>
      </c>
      <c r="L45" s="29"/>
      <c r="M45" s="174" t="s">
        <v>100</v>
      </c>
      <c r="N45" s="174"/>
      <c r="O45" s="174" t="s">
        <v>101</v>
      </c>
      <c r="P45" s="29"/>
      <c r="Q45" s="134">
        <v>12290</v>
      </c>
      <c r="R45" s="134">
        <v>10277</v>
      </c>
      <c r="S45" s="134">
        <v>193945</v>
      </c>
      <c r="T45" s="134">
        <v>559074</v>
      </c>
      <c r="U45" s="134">
        <v>9975</v>
      </c>
      <c r="V45" s="134">
        <v>785561</v>
      </c>
      <c r="W45" s="134"/>
      <c r="X45" s="134"/>
      <c r="Y45" s="134">
        <f t="shared" si="3"/>
        <v>785561</v>
      </c>
      <c r="Z45" s="87"/>
    </row>
    <row r="46" spans="2:26" ht="13.5" thickTop="1" x14ac:dyDescent="0.2">
      <c r="B46" s="77" t="s">
        <v>102</v>
      </c>
      <c r="C46" s="131">
        <f t="shared" si="2"/>
        <v>101717</v>
      </c>
      <c r="D46" s="132"/>
      <c r="E46" s="128"/>
      <c r="F46" s="131">
        <v>101717</v>
      </c>
      <c r="G46" s="131">
        <v>8737</v>
      </c>
      <c r="H46" s="131"/>
      <c r="I46" s="131">
        <v>92980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101717</v>
      </c>
      <c r="U46" s="131"/>
      <c r="V46" s="131">
        <v>101717</v>
      </c>
      <c r="W46" s="131"/>
      <c r="X46" s="131"/>
      <c r="Y46" s="131">
        <f t="shared" si="3"/>
        <v>101717</v>
      </c>
      <c r="Z46" s="77" t="s">
        <v>102</v>
      </c>
    </row>
    <row r="47" spans="2:26" x14ac:dyDescent="0.2">
      <c r="B47" s="77" t="s">
        <v>106</v>
      </c>
      <c r="C47" s="129">
        <f t="shared" si="2"/>
        <v>906058</v>
      </c>
      <c r="D47" s="129"/>
      <c r="E47" s="129"/>
      <c r="F47" s="129">
        <v>906058</v>
      </c>
      <c r="G47" s="129">
        <v>2047</v>
      </c>
      <c r="H47" s="129">
        <v>683326</v>
      </c>
      <c r="I47" s="129">
        <v>119805</v>
      </c>
      <c r="J47" s="129">
        <v>14796</v>
      </c>
      <c r="K47" s="129">
        <v>86084</v>
      </c>
      <c r="L47" s="29"/>
      <c r="M47" s="173" t="s">
        <v>107</v>
      </c>
      <c r="N47" s="173"/>
      <c r="O47" s="173" t="s">
        <v>108</v>
      </c>
      <c r="P47" s="29"/>
      <c r="Q47" s="131">
        <v>86084</v>
      </c>
      <c r="R47" s="131">
        <v>14796</v>
      </c>
      <c r="S47" s="131">
        <v>119805</v>
      </c>
      <c r="T47" s="131">
        <v>683326</v>
      </c>
      <c r="U47" s="131">
        <v>2047</v>
      </c>
      <c r="V47" s="131">
        <v>906058</v>
      </c>
      <c r="W47" s="131"/>
      <c r="X47" s="131"/>
      <c r="Y47" s="131">
        <f t="shared" si="3"/>
        <v>906058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785561</v>
      </c>
      <c r="D48" s="130"/>
      <c r="E48" s="130"/>
      <c r="F48" s="130">
        <v>785561</v>
      </c>
      <c r="G48" s="130">
        <v>1238</v>
      </c>
      <c r="H48" s="130">
        <v>660791</v>
      </c>
      <c r="I48" s="130">
        <v>100965</v>
      </c>
      <c r="J48" s="130">
        <v>10277</v>
      </c>
      <c r="K48" s="130">
        <v>12290</v>
      </c>
      <c r="L48" s="29"/>
      <c r="M48" s="174" t="s">
        <v>110</v>
      </c>
      <c r="N48" s="174"/>
      <c r="O48" s="174" t="s">
        <v>111</v>
      </c>
      <c r="P48" s="29"/>
      <c r="Q48" s="134">
        <v>12290</v>
      </c>
      <c r="R48" s="134">
        <v>10277</v>
      </c>
      <c r="S48" s="134">
        <v>100965</v>
      </c>
      <c r="T48" s="134">
        <v>660791</v>
      </c>
      <c r="U48" s="134">
        <v>1238</v>
      </c>
      <c r="V48" s="134">
        <v>785561</v>
      </c>
      <c r="W48" s="134"/>
      <c r="X48" s="134"/>
      <c r="Y48" s="134">
        <f t="shared" si="3"/>
        <v>785561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86084</v>
      </c>
      <c r="R49" s="131">
        <f t="shared" si="4"/>
        <v>14796</v>
      </c>
      <c r="S49" s="131">
        <f t="shared" si="4"/>
        <v>212785</v>
      </c>
      <c r="T49" s="131">
        <f t="shared" si="4"/>
        <v>581609</v>
      </c>
      <c r="U49" s="131">
        <f t="shared" si="4"/>
        <v>10784</v>
      </c>
      <c r="V49" s="131">
        <f t="shared" si="4"/>
        <v>906058</v>
      </c>
      <c r="W49" s="131"/>
      <c r="X49" s="131"/>
      <c r="Y49" s="131">
        <f t="shared" si="3"/>
        <v>906058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12290</v>
      </c>
      <c r="R50" s="131">
        <f t="shared" si="4"/>
        <v>10277</v>
      </c>
      <c r="S50" s="131">
        <f t="shared" si="4"/>
        <v>193945</v>
      </c>
      <c r="T50" s="131">
        <f t="shared" si="4"/>
        <v>559074</v>
      </c>
      <c r="U50" s="131">
        <f t="shared" si="4"/>
        <v>9975</v>
      </c>
      <c r="V50" s="131">
        <f t="shared" si="4"/>
        <v>785561</v>
      </c>
      <c r="W50" s="131"/>
      <c r="X50" s="131"/>
      <c r="Y50" s="131">
        <f t="shared" si="3"/>
        <v>785561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699933</v>
      </c>
      <c r="D51" s="128"/>
      <c r="E51" s="128"/>
      <c r="F51" s="128">
        <v>699933</v>
      </c>
      <c r="G51" s="128"/>
      <c r="H51" s="128">
        <v>632867</v>
      </c>
      <c r="I51" s="128">
        <v>67066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699933</v>
      </c>
      <c r="D52" s="128"/>
      <c r="E52" s="128"/>
      <c r="F52" s="128">
        <v>699933</v>
      </c>
      <c r="G52" s="128">
        <v>8737</v>
      </c>
      <c r="H52" s="128">
        <v>531150</v>
      </c>
      <c r="I52" s="128">
        <v>160046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699933</v>
      </c>
      <c r="Y52" s="131">
        <f t="shared" si="3"/>
        <v>699933</v>
      </c>
      <c r="Z52" s="77"/>
    </row>
    <row r="53" spans="2:26" ht="11.25" customHeight="1" x14ac:dyDescent="0.2">
      <c r="B53" s="77"/>
      <c r="C53" s="128">
        <f t="shared" si="5"/>
        <v>-480</v>
      </c>
      <c r="D53" s="128"/>
      <c r="E53" s="128"/>
      <c r="F53" s="128">
        <v>-480</v>
      </c>
      <c r="G53" s="128"/>
      <c r="H53" s="128"/>
      <c r="I53" s="128"/>
      <c r="J53" s="128">
        <v>-480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-480</v>
      </c>
      <c r="U53" s="131"/>
      <c r="V53" s="131">
        <v>-480</v>
      </c>
      <c r="W53" s="131"/>
      <c r="X53" s="131"/>
      <c r="Y53" s="131">
        <f t="shared" si="3"/>
        <v>-480</v>
      </c>
      <c r="Z53" s="77"/>
    </row>
    <row r="54" spans="2:26" x14ac:dyDescent="0.2">
      <c r="B54" s="77"/>
      <c r="C54" s="129">
        <f t="shared" si="5"/>
        <v>206125</v>
      </c>
      <c r="D54" s="129"/>
      <c r="E54" s="129"/>
      <c r="F54" s="129">
        <v>206125</v>
      </c>
      <c r="G54" s="129">
        <v>2047</v>
      </c>
      <c r="H54" s="129">
        <v>49979</v>
      </c>
      <c r="I54" s="129">
        <v>52739</v>
      </c>
      <c r="J54" s="129">
        <v>15276</v>
      </c>
      <c r="K54" s="129">
        <v>86084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85628</v>
      </c>
      <c r="D55" s="130"/>
      <c r="E55" s="130"/>
      <c r="F55" s="130">
        <v>85628</v>
      </c>
      <c r="G55" s="130">
        <v>1238</v>
      </c>
      <c r="H55" s="130">
        <v>27444</v>
      </c>
      <c r="I55" s="130">
        <v>33899</v>
      </c>
      <c r="J55" s="130">
        <v>10757</v>
      </c>
      <c r="K55" s="130">
        <v>12290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66781</v>
      </c>
      <c r="D56" s="129"/>
      <c r="E56" s="129">
        <v>66781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12290</v>
      </c>
      <c r="R69" s="192">
        <v>10757</v>
      </c>
      <c r="S69" s="192">
        <v>33899</v>
      </c>
      <c r="T69" s="192">
        <v>27444</v>
      </c>
      <c r="U69" s="192">
        <v>1238</v>
      </c>
      <c r="V69" s="192">
        <v>85628</v>
      </c>
      <c r="W69" s="192"/>
      <c r="X69" s="192"/>
      <c r="Y69" s="192">
        <f>V69+W69+X69</f>
        <v>85628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66781</v>
      </c>
      <c r="X71" s="192"/>
      <c r="Y71" s="192">
        <f t="shared" ref="Y71:Y77" si="6">V71+W71+X71</f>
        <v>66781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8133</v>
      </c>
      <c r="R72" s="192">
        <v>615</v>
      </c>
      <c r="S72" s="192">
        <v>17297</v>
      </c>
      <c r="T72" s="192">
        <v>5713</v>
      </c>
      <c r="U72" s="192">
        <v>553</v>
      </c>
      <c r="V72" s="192">
        <v>32311</v>
      </c>
      <c r="W72" s="192">
        <v>825</v>
      </c>
      <c r="X72" s="192"/>
      <c r="Y72" s="192">
        <f t="shared" si="6"/>
        <v>33136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-1742</v>
      </c>
      <c r="R73" s="192">
        <v>-1685</v>
      </c>
      <c r="S73" s="192">
        <v>-19354</v>
      </c>
      <c r="T73" s="192">
        <v>-3671</v>
      </c>
      <c r="U73" s="192">
        <v>-14</v>
      </c>
      <c r="V73" s="192">
        <v>-26466</v>
      </c>
      <c r="W73" s="192">
        <v>-6670</v>
      </c>
      <c r="X73" s="192"/>
      <c r="Y73" s="192">
        <f t="shared" si="6"/>
        <v>-33136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152409</v>
      </c>
      <c r="D74" s="198"/>
      <c r="E74" s="198">
        <f>W71+W72+W73</f>
        <v>60936</v>
      </c>
      <c r="F74" s="198">
        <f>V69+V72+V73</f>
        <v>91473</v>
      </c>
      <c r="G74" s="198">
        <f>U69+U72+U73</f>
        <v>1777</v>
      </c>
      <c r="H74" s="198">
        <f>T69+T72+T73</f>
        <v>29486</v>
      </c>
      <c r="I74" s="198">
        <f>S69+S72+S73</f>
        <v>31842</v>
      </c>
      <c r="J74" s="198">
        <f>R69+R72+R73</f>
        <v>9687</v>
      </c>
      <c r="K74" s="198">
        <f>Q69+Q72+Q73</f>
        <v>18681</v>
      </c>
      <c r="L74" s="199"/>
      <c r="M74" s="200" t="s">
        <v>134</v>
      </c>
      <c r="N74" s="200"/>
      <c r="O74" s="200" t="s">
        <v>135</v>
      </c>
      <c r="P74" s="199"/>
      <c r="Q74" s="195">
        <v>18681</v>
      </c>
      <c r="R74" s="195">
        <v>9687</v>
      </c>
      <c r="S74" s="195">
        <v>31842</v>
      </c>
      <c r="T74" s="195">
        <v>29486</v>
      </c>
      <c r="U74" s="195">
        <v>1777</v>
      </c>
      <c r="V74" s="195">
        <v>91473</v>
      </c>
      <c r="W74" s="195">
        <v>60936</v>
      </c>
      <c r="X74" s="195"/>
      <c r="Y74" s="195">
        <f t="shared" si="6"/>
        <v>152409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272906</v>
      </c>
      <c r="D75" s="201"/>
      <c r="E75" s="201"/>
      <c r="F75" s="201">
        <v>272906</v>
      </c>
      <c r="G75" s="201">
        <v>879</v>
      </c>
      <c r="H75" s="201">
        <v>92407</v>
      </c>
      <c r="I75" s="201">
        <v>39163</v>
      </c>
      <c r="J75" s="201">
        <v>3400</v>
      </c>
      <c r="K75" s="201">
        <v>137057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272906</v>
      </c>
      <c r="Y75" s="203">
        <f t="shared" si="6"/>
        <v>272906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269419</v>
      </c>
      <c r="D76" s="201"/>
      <c r="E76" s="201"/>
      <c r="F76" s="201">
        <v>269419</v>
      </c>
      <c r="G76" s="201">
        <v>875</v>
      </c>
      <c r="H76" s="201">
        <v>90957</v>
      </c>
      <c r="I76" s="201">
        <v>39134</v>
      </c>
      <c r="J76" s="201">
        <v>4162</v>
      </c>
      <c r="K76" s="201">
        <v>134291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269419</v>
      </c>
      <c r="Y76" s="203">
        <f t="shared" si="6"/>
        <v>269419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-120497</v>
      </c>
      <c r="D77" s="201"/>
      <c r="E77" s="201"/>
      <c r="F77" s="201">
        <v>-120497</v>
      </c>
      <c r="G77" s="201">
        <v>-809</v>
      </c>
      <c r="H77" s="201">
        <v>-22535</v>
      </c>
      <c r="I77" s="201">
        <v>-18840</v>
      </c>
      <c r="J77" s="201">
        <v>-4519</v>
      </c>
      <c r="K77" s="201">
        <v>-73794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2133</v>
      </c>
      <c r="D78" s="201"/>
      <c r="E78" s="201"/>
      <c r="F78" s="201">
        <v>2133</v>
      </c>
      <c r="G78" s="201">
        <v>4</v>
      </c>
      <c r="H78" s="201">
        <v>49</v>
      </c>
      <c r="I78" s="201">
        <v>0</v>
      </c>
      <c r="J78" s="201">
        <v>5</v>
      </c>
      <c r="K78" s="201">
        <v>2075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2133</v>
      </c>
      <c r="Y78" s="207">
        <f>V78+W78+X78</f>
        <v>2133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1354</v>
      </c>
      <c r="D79" s="201"/>
      <c r="E79" s="201"/>
      <c r="F79" s="201">
        <v>1354</v>
      </c>
      <c r="G79" s="201">
        <v>0</v>
      </c>
      <c r="H79" s="201">
        <v>1401</v>
      </c>
      <c r="I79" s="201">
        <v>29</v>
      </c>
      <c r="J79" s="201">
        <v>-767</v>
      </c>
      <c r="K79" s="201">
        <v>691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1354</v>
      </c>
      <c r="Y79" s="207">
        <f>V79+W79+X79</f>
        <v>1354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41</v>
      </c>
      <c r="F80" s="128">
        <v>-41</v>
      </c>
      <c r="G80" s="128">
        <v>0</v>
      </c>
      <c r="H80" s="128">
        <v>-97</v>
      </c>
      <c r="I80" s="128">
        <v>98</v>
      </c>
      <c r="J80" s="128">
        <v>0</v>
      </c>
      <c r="K80" s="128">
        <v>-42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60895</v>
      </c>
      <c r="F81" s="135">
        <v>-60895</v>
      </c>
      <c r="G81" s="135">
        <v>1707</v>
      </c>
      <c r="H81" s="135">
        <v>-40289</v>
      </c>
      <c r="I81" s="135">
        <v>11421</v>
      </c>
      <c r="J81" s="135">
        <v>10806</v>
      </c>
      <c r="K81" s="135">
        <v>-44540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8" right="0.18" top="0.59055118110236227" bottom="1" header="0" footer="0"/>
  <pageSetup paperSize="8" scale="76" pageOrder="overThenDown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6.5703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224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310542</v>
      </c>
      <c r="D18" s="128">
        <f>W18</f>
        <v>310542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310542</v>
      </c>
      <c r="X18" s="131"/>
      <c r="Y18" s="131">
        <f t="shared" ref="Y18:Y36" si="1">V18+W18+X18</f>
        <v>310542</v>
      </c>
      <c r="Z18" s="77" t="s">
        <v>34</v>
      </c>
    </row>
    <row r="19" spans="2:26" x14ac:dyDescent="0.2">
      <c r="B19" s="77" t="s">
        <v>37</v>
      </c>
      <c r="C19" s="128">
        <f t="shared" si="0"/>
        <v>253088</v>
      </c>
      <c r="D19" s="128"/>
      <c r="E19" s="128">
        <v>253088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253088</v>
      </c>
      <c r="Y19" s="131">
        <f t="shared" si="1"/>
        <v>253088</v>
      </c>
      <c r="Z19" s="77" t="s">
        <v>37</v>
      </c>
    </row>
    <row r="20" spans="2:26" x14ac:dyDescent="0.2">
      <c r="B20" s="77" t="s">
        <v>40</v>
      </c>
      <c r="C20" s="128">
        <f t="shared" si="0"/>
        <v>2002881</v>
      </c>
      <c r="D20" s="128">
        <v>2002881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1411643</v>
      </c>
      <c r="R20" s="131">
        <v>69533</v>
      </c>
      <c r="S20" s="131">
        <v>165791</v>
      </c>
      <c r="T20" s="131">
        <v>342772</v>
      </c>
      <c r="U20" s="131">
        <v>13142</v>
      </c>
      <c r="V20" s="131">
        <v>2002881</v>
      </c>
      <c r="W20" s="131"/>
      <c r="X20" s="131"/>
      <c r="Y20" s="131">
        <f t="shared" si="1"/>
        <v>2002881</v>
      </c>
      <c r="Z20" s="77" t="s">
        <v>40</v>
      </c>
    </row>
    <row r="21" spans="2:26" x14ac:dyDescent="0.2">
      <c r="B21" s="77" t="s">
        <v>43</v>
      </c>
      <c r="C21" s="128">
        <f t="shared" si="0"/>
        <v>1104619</v>
      </c>
      <c r="D21" s="128"/>
      <c r="E21" s="128"/>
      <c r="F21" s="128">
        <v>1104619</v>
      </c>
      <c r="G21" s="128">
        <v>6695</v>
      </c>
      <c r="H21" s="128">
        <v>99533</v>
      </c>
      <c r="I21" s="128">
        <v>47204</v>
      </c>
      <c r="J21" s="128">
        <v>28400</v>
      </c>
      <c r="K21" s="128">
        <v>922787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1104619</v>
      </c>
      <c r="Y21" s="131">
        <f t="shared" si="1"/>
        <v>1104619</v>
      </c>
      <c r="Z21" s="77" t="s">
        <v>43</v>
      </c>
    </row>
    <row r="22" spans="2:26" x14ac:dyDescent="0.2">
      <c r="B22" s="77" t="s">
        <v>46</v>
      </c>
      <c r="C22" s="128">
        <f t="shared" si="0"/>
        <v>106714</v>
      </c>
      <c r="D22" s="128">
        <v>106714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106714</v>
      </c>
      <c r="W22" s="131"/>
      <c r="X22" s="131"/>
      <c r="Y22" s="131">
        <f t="shared" si="1"/>
        <v>106714</v>
      </c>
      <c r="Z22" s="77" t="s">
        <v>46</v>
      </c>
    </row>
    <row r="23" spans="2:26" x14ac:dyDescent="0.2">
      <c r="B23" s="77" t="s">
        <v>49</v>
      </c>
      <c r="C23" s="129">
        <f t="shared" si="0"/>
        <v>1004976</v>
      </c>
      <c r="D23" s="128"/>
      <c r="E23" s="129"/>
      <c r="F23" s="129">
        <v>1004976</v>
      </c>
      <c r="G23" s="129">
        <v>6447</v>
      </c>
      <c r="H23" s="129">
        <v>243239</v>
      </c>
      <c r="I23" s="129">
        <v>118587</v>
      </c>
      <c r="J23" s="129">
        <v>41133</v>
      </c>
      <c r="K23" s="129">
        <v>488856</v>
      </c>
      <c r="L23" s="29"/>
      <c r="M23" s="173" t="s">
        <v>50</v>
      </c>
      <c r="N23" s="173"/>
      <c r="O23" s="173" t="s">
        <v>51</v>
      </c>
      <c r="P23" s="29"/>
      <c r="Q23" s="131">
        <v>488856</v>
      </c>
      <c r="R23" s="131">
        <v>41133</v>
      </c>
      <c r="S23" s="131">
        <v>118587</v>
      </c>
      <c r="T23" s="131">
        <v>243239</v>
      </c>
      <c r="U23" s="131">
        <v>6447</v>
      </c>
      <c r="V23" s="131">
        <v>1004976</v>
      </c>
      <c r="W23" s="131"/>
      <c r="X23" s="131"/>
      <c r="Y23" s="131">
        <f t="shared" si="1"/>
        <v>1004976</v>
      </c>
      <c r="Z23" s="77" t="s">
        <v>49</v>
      </c>
    </row>
    <row r="24" spans="2:26" x14ac:dyDescent="0.2">
      <c r="B24" s="77" t="s">
        <v>52</v>
      </c>
      <c r="C24" s="128">
        <f t="shared" si="0"/>
        <v>130787</v>
      </c>
      <c r="D24" s="128"/>
      <c r="E24" s="128"/>
      <c r="F24" s="128">
        <v>130787</v>
      </c>
      <c r="G24" s="128">
        <v>853</v>
      </c>
      <c r="H24" s="128">
        <v>24983</v>
      </c>
      <c r="I24" s="128">
        <v>20412</v>
      </c>
      <c r="J24" s="128">
        <v>4578</v>
      </c>
      <c r="K24" s="128">
        <v>79961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874189</v>
      </c>
      <c r="D25" s="128"/>
      <c r="E25" s="130"/>
      <c r="F25" s="130">
        <v>874189</v>
      </c>
      <c r="G25" s="130">
        <v>5594</v>
      </c>
      <c r="H25" s="130">
        <v>218256</v>
      </c>
      <c r="I25" s="130">
        <v>98175</v>
      </c>
      <c r="J25" s="130">
        <v>36555</v>
      </c>
      <c r="K25" s="130">
        <v>408895</v>
      </c>
      <c r="L25" s="32"/>
      <c r="M25" s="173" t="s">
        <v>55</v>
      </c>
      <c r="N25" s="173"/>
      <c r="O25" s="174" t="s">
        <v>56</v>
      </c>
      <c r="P25" s="29"/>
      <c r="Q25" s="134">
        <v>408895</v>
      </c>
      <c r="R25" s="134">
        <v>36555</v>
      </c>
      <c r="S25" s="134">
        <v>98175</v>
      </c>
      <c r="T25" s="134">
        <v>218256</v>
      </c>
      <c r="U25" s="134">
        <v>5594</v>
      </c>
      <c r="V25" s="134">
        <v>874189</v>
      </c>
      <c r="W25" s="134"/>
      <c r="X25" s="134"/>
      <c r="Y25" s="134">
        <f t="shared" si="1"/>
        <v>874189</v>
      </c>
      <c r="Z25" s="77"/>
    </row>
    <row r="26" spans="2:26" ht="13.5" thickBot="1" x14ac:dyDescent="0.25">
      <c r="B26" s="86"/>
      <c r="C26" s="129">
        <f t="shared" si="0"/>
        <v>57454</v>
      </c>
      <c r="D26" s="129"/>
      <c r="E26" s="129">
        <v>57454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57454</v>
      </c>
      <c r="X26" s="131"/>
      <c r="Y26" s="131">
        <f t="shared" si="1"/>
        <v>57454</v>
      </c>
      <c r="Z26" s="77"/>
    </row>
    <row r="27" spans="2:26" ht="13.5" thickTop="1" x14ac:dyDescent="0.2">
      <c r="B27" s="77" t="s">
        <v>59</v>
      </c>
      <c r="C27" s="131">
        <f t="shared" si="0"/>
        <v>472978</v>
      </c>
      <c r="D27" s="132"/>
      <c r="E27" s="128">
        <v>1020</v>
      </c>
      <c r="F27" s="131">
        <v>471958</v>
      </c>
      <c r="G27" s="131">
        <v>5587</v>
      </c>
      <c r="H27" s="131">
        <v>39205</v>
      </c>
      <c r="I27" s="131">
        <v>98014</v>
      </c>
      <c r="J27" s="131">
        <v>20337</v>
      </c>
      <c r="K27" s="131">
        <v>308815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472346</v>
      </c>
      <c r="U27" s="131"/>
      <c r="V27" s="131">
        <v>472346</v>
      </c>
      <c r="W27" s="131">
        <v>632</v>
      </c>
      <c r="X27" s="131"/>
      <c r="Y27" s="131">
        <f t="shared" si="1"/>
        <v>472978</v>
      </c>
      <c r="Z27" s="89" t="s">
        <v>59</v>
      </c>
    </row>
    <row r="28" spans="2:26" x14ac:dyDescent="0.2">
      <c r="B28" s="77" t="s">
        <v>54</v>
      </c>
      <c r="C28" s="128">
        <f t="shared" si="0"/>
        <v>107912</v>
      </c>
      <c r="D28" s="128"/>
      <c r="E28" s="128"/>
      <c r="F28" s="128">
        <v>107912</v>
      </c>
      <c r="G28" s="128">
        <v>7</v>
      </c>
      <c r="H28" s="128">
        <v>548</v>
      </c>
      <c r="I28" s="128">
        <v>161</v>
      </c>
      <c r="J28" s="128">
        <v>284</v>
      </c>
      <c r="K28" s="128">
        <v>198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111853</v>
      </c>
      <c r="T28" s="131"/>
      <c r="U28" s="131"/>
      <c r="V28" s="131">
        <v>111853</v>
      </c>
      <c r="W28" s="131">
        <v>-3941</v>
      </c>
      <c r="X28" s="131"/>
      <c r="Y28" s="131">
        <f t="shared" si="1"/>
        <v>107912</v>
      </c>
      <c r="Z28" s="77" t="s">
        <v>54</v>
      </c>
    </row>
    <row r="29" spans="2:26" x14ac:dyDescent="0.2">
      <c r="B29" s="77"/>
      <c r="C29" s="128">
        <f t="shared" si="0"/>
        <v>106714</v>
      </c>
      <c r="D29" s="128"/>
      <c r="E29" s="128"/>
      <c r="F29" s="128">
        <v>106714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107268</v>
      </c>
      <c r="T29" s="131"/>
      <c r="U29" s="131"/>
      <c r="V29" s="131">
        <v>107268</v>
      </c>
      <c r="W29" s="131">
        <v>-554</v>
      </c>
      <c r="X29" s="131"/>
      <c r="Y29" s="131">
        <f t="shared" si="1"/>
        <v>106714</v>
      </c>
      <c r="Z29" s="77"/>
    </row>
    <row r="30" spans="2:26" x14ac:dyDescent="0.2">
      <c r="B30" s="77"/>
      <c r="C30" s="128">
        <f t="shared" si="0"/>
        <v>1198</v>
      </c>
      <c r="D30" s="128"/>
      <c r="E30" s="128"/>
      <c r="F30" s="128">
        <v>1198</v>
      </c>
      <c r="G30" s="128">
        <v>7</v>
      </c>
      <c r="H30" s="128">
        <v>548</v>
      </c>
      <c r="I30" s="128">
        <v>161</v>
      </c>
      <c r="J30" s="128">
        <v>284</v>
      </c>
      <c r="K30" s="128">
        <v>198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4585</v>
      </c>
      <c r="T30" s="131"/>
      <c r="U30" s="131"/>
      <c r="V30" s="131">
        <v>4585</v>
      </c>
      <c r="W30" s="131">
        <v>-3387</v>
      </c>
      <c r="X30" s="131"/>
      <c r="Y30" s="131">
        <f t="shared" si="1"/>
        <v>1198</v>
      </c>
      <c r="Z30" s="77"/>
    </row>
    <row r="31" spans="2:26" x14ac:dyDescent="0.2">
      <c r="B31" s="77"/>
      <c r="C31" s="129">
        <f t="shared" si="0"/>
        <v>275429</v>
      </c>
      <c r="D31" s="129"/>
      <c r="E31" s="129"/>
      <c r="F31" s="129">
        <v>275429</v>
      </c>
      <c r="G31" s="129">
        <v>853</v>
      </c>
      <c r="H31" s="129">
        <v>53809</v>
      </c>
      <c r="I31" s="129">
        <v>20412</v>
      </c>
      <c r="J31" s="129">
        <v>20512</v>
      </c>
      <c r="K31" s="129">
        <v>179843</v>
      </c>
      <c r="L31" s="29"/>
      <c r="M31" s="173" t="s">
        <v>70</v>
      </c>
      <c r="N31" s="173"/>
      <c r="O31" s="173" t="s">
        <v>71</v>
      </c>
      <c r="P31" s="29"/>
      <c r="Q31" s="131">
        <v>179843</v>
      </c>
      <c r="R31" s="131">
        <v>20512</v>
      </c>
      <c r="S31" s="131">
        <v>20412</v>
      </c>
      <c r="T31" s="131">
        <v>53809</v>
      </c>
      <c r="U31" s="131">
        <v>853</v>
      </c>
      <c r="V31" s="131">
        <v>275429</v>
      </c>
      <c r="W31" s="131"/>
      <c r="X31" s="131"/>
      <c r="Y31" s="131">
        <f t="shared" si="1"/>
        <v>275429</v>
      </c>
      <c r="Z31" s="77"/>
    </row>
    <row r="32" spans="2:26" x14ac:dyDescent="0.2">
      <c r="B32" s="77"/>
      <c r="C32" s="129">
        <f t="shared" si="0"/>
        <v>149677</v>
      </c>
      <c r="D32" s="129"/>
      <c r="E32" s="129"/>
      <c r="F32" s="129">
        <v>149677</v>
      </c>
      <c r="G32" s="129"/>
      <c r="H32" s="129">
        <v>149677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149677</v>
      </c>
      <c r="U32" s="131"/>
      <c r="V32" s="131">
        <v>149677</v>
      </c>
      <c r="W32" s="131"/>
      <c r="X32" s="131"/>
      <c r="Y32" s="131">
        <f t="shared" si="1"/>
        <v>149677</v>
      </c>
      <c r="Z32" s="77"/>
    </row>
    <row r="33" spans="2:26" x14ac:dyDescent="0.2">
      <c r="B33" s="77"/>
      <c r="C33" s="130">
        <f t="shared" si="0"/>
        <v>151804</v>
      </c>
      <c r="D33" s="130"/>
      <c r="E33" s="130"/>
      <c r="F33" s="130">
        <v>151804</v>
      </c>
      <c r="G33" s="130">
        <v>0</v>
      </c>
      <c r="H33" s="130">
        <v>35988</v>
      </c>
      <c r="I33" s="130">
        <v>0</v>
      </c>
      <c r="J33" s="130">
        <v>15934</v>
      </c>
      <c r="K33" s="130">
        <v>99882</v>
      </c>
      <c r="L33" s="32"/>
      <c r="M33" s="174" t="s">
        <v>74</v>
      </c>
      <c r="N33" s="174"/>
      <c r="O33" s="174" t="s">
        <v>75</v>
      </c>
      <c r="P33" s="29"/>
      <c r="Q33" s="134">
        <v>99882</v>
      </c>
      <c r="R33" s="134">
        <v>15934</v>
      </c>
      <c r="S33" s="134">
        <v>0</v>
      </c>
      <c r="T33" s="134">
        <v>35988</v>
      </c>
      <c r="U33" s="134">
        <v>0</v>
      </c>
      <c r="V33" s="134">
        <v>151804</v>
      </c>
      <c r="W33" s="134"/>
      <c r="X33" s="134"/>
      <c r="Y33" s="134">
        <f t="shared" si="1"/>
        <v>151804</v>
      </c>
      <c r="Z33" s="77"/>
    </row>
    <row r="34" spans="2:26" ht="13.5" thickBot="1" x14ac:dyDescent="0.25">
      <c r="B34" s="86"/>
      <c r="C34" s="130">
        <f t="shared" si="0"/>
        <v>142515</v>
      </c>
      <c r="D34" s="130"/>
      <c r="E34" s="130"/>
      <c r="F34" s="130">
        <v>142515</v>
      </c>
      <c r="G34" s="130"/>
      <c r="H34" s="130">
        <v>142515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142515</v>
      </c>
      <c r="U34" s="134"/>
      <c r="V34" s="134">
        <v>142515</v>
      </c>
      <c r="W34" s="134"/>
      <c r="X34" s="134"/>
      <c r="Y34" s="134">
        <f t="shared" si="1"/>
        <v>142515</v>
      </c>
      <c r="Z34" s="77"/>
    </row>
    <row r="35" spans="2:26" ht="13.5" thickTop="1" x14ac:dyDescent="0.2">
      <c r="B35" s="77" t="s">
        <v>78</v>
      </c>
      <c r="C35" s="131">
        <f t="shared" si="0"/>
        <v>292797</v>
      </c>
      <c r="D35" s="132"/>
      <c r="E35" s="128">
        <v>46122</v>
      </c>
      <c r="F35" s="131">
        <v>246675</v>
      </c>
      <c r="G35" s="131">
        <v>140</v>
      </c>
      <c r="H35" s="131">
        <v>23504</v>
      </c>
      <c r="I35" s="131">
        <v>17241</v>
      </c>
      <c r="J35" s="131">
        <v>109079</v>
      </c>
      <c r="K35" s="131">
        <v>96711</v>
      </c>
      <c r="L35" s="33"/>
      <c r="M35" s="176" t="s">
        <v>79</v>
      </c>
      <c r="N35" s="176"/>
      <c r="O35" s="176" t="s">
        <v>80</v>
      </c>
      <c r="P35" s="33"/>
      <c r="Q35" s="131">
        <v>43333</v>
      </c>
      <c r="R35" s="131">
        <v>115021</v>
      </c>
      <c r="S35" s="131">
        <v>9254</v>
      </c>
      <c r="T35" s="131">
        <v>55050</v>
      </c>
      <c r="U35" s="131">
        <v>1069</v>
      </c>
      <c r="V35" s="131">
        <v>223727</v>
      </c>
      <c r="W35" s="131">
        <v>69070</v>
      </c>
      <c r="X35" s="131"/>
      <c r="Y35" s="131">
        <f t="shared" si="1"/>
        <v>292797</v>
      </c>
      <c r="Z35" s="89" t="s">
        <v>78</v>
      </c>
    </row>
    <row r="36" spans="2:26" x14ac:dyDescent="0.2">
      <c r="B36" s="77" t="s">
        <v>64</v>
      </c>
      <c r="C36" s="129">
        <f t="shared" si="0"/>
        <v>986357</v>
      </c>
      <c r="D36" s="129"/>
      <c r="E36" s="129"/>
      <c r="F36" s="129">
        <v>986357</v>
      </c>
      <c r="G36" s="129">
        <v>1782</v>
      </c>
      <c r="H36" s="129">
        <v>707378</v>
      </c>
      <c r="I36" s="129">
        <v>124278</v>
      </c>
      <c r="J36" s="129">
        <v>26454</v>
      </c>
      <c r="K36" s="129">
        <v>126465</v>
      </c>
      <c r="L36" s="29"/>
      <c r="M36" s="173" t="s">
        <v>81</v>
      </c>
      <c r="N36" s="173"/>
      <c r="O36" s="173" t="s">
        <v>82</v>
      </c>
      <c r="P36" s="29"/>
      <c r="Q36" s="131">
        <v>126465</v>
      </c>
      <c r="R36" s="131">
        <v>26454</v>
      </c>
      <c r="S36" s="131">
        <v>124278</v>
      </c>
      <c r="T36" s="131">
        <v>707378</v>
      </c>
      <c r="U36" s="131">
        <v>1782</v>
      </c>
      <c r="V36" s="131">
        <v>986357</v>
      </c>
      <c r="W36" s="131"/>
      <c r="X36" s="131"/>
      <c r="Y36" s="131">
        <f t="shared" si="1"/>
        <v>986357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855570</v>
      </c>
      <c r="D38" s="130"/>
      <c r="E38" s="130"/>
      <c r="F38" s="130">
        <v>855570</v>
      </c>
      <c r="G38" s="130">
        <v>929</v>
      </c>
      <c r="H38" s="130">
        <v>682395</v>
      </c>
      <c r="I38" s="130">
        <v>103866</v>
      </c>
      <c r="J38" s="130">
        <v>21876</v>
      </c>
      <c r="K38" s="130">
        <v>46504</v>
      </c>
      <c r="L38" s="29"/>
      <c r="M38" s="174" t="s">
        <v>86</v>
      </c>
      <c r="N38" s="174"/>
      <c r="O38" s="174" t="s">
        <v>87</v>
      </c>
      <c r="P38" s="29"/>
      <c r="Q38" s="134">
        <v>46504</v>
      </c>
      <c r="R38" s="134">
        <v>21876</v>
      </c>
      <c r="S38" s="134">
        <v>103866</v>
      </c>
      <c r="T38" s="134">
        <v>682395</v>
      </c>
      <c r="U38" s="134">
        <v>929</v>
      </c>
      <c r="V38" s="134">
        <v>855570</v>
      </c>
      <c r="W38" s="134"/>
      <c r="X38" s="134"/>
      <c r="Y38" s="134">
        <f>V38+W38+X38</f>
        <v>855570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115797</v>
      </c>
      <c r="D40" s="132"/>
      <c r="E40" s="128">
        <v>1348</v>
      </c>
      <c r="F40" s="131">
        <v>114449</v>
      </c>
      <c r="G40" s="131">
        <v>1</v>
      </c>
      <c r="H40" s="131">
        <v>74521</v>
      </c>
      <c r="I40" s="131">
        <v>16</v>
      </c>
      <c r="J40" s="131">
        <v>7443</v>
      </c>
      <c r="K40" s="131">
        <v>32468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114702</v>
      </c>
      <c r="T40" s="131"/>
      <c r="U40" s="131"/>
      <c r="V40" s="131">
        <v>114702</v>
      </c>
      <c r="W40" s="131">
        <v>1095</v>
      </c>
      <c r="X40" s="131"/>
      <c r="Y40" s="131">
        <f t="shared" ref="Y40:Y53" si="3">V40+W40+X40</f>
        <v>115797</v>
      </c>
      <c r="Z40" s="77" t="s">
        <v>83</v>
      </c>
    </row>
    <row r="41" spans="2:26" x14ac:dyDescent="0.2">
      <c r="B41" s="77" t="s">
        <v>85</v>
      </c>
      <c r="C41" s="128">
        <f t="shared" si="2"/>
        <v>142163</v>
      </c>
      <c r="D41" s="128"/>
      <c r="E41" s="128">
        <v>156</v>
      </c>
      <c r="F41" s="128">
        <v>142007</v>
      </c>
      <c r="G41" s="128"/>
      <c r="H41" s="128">
        <v>142007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9240</v>
      </c>
      <c r="R41" s="131">
        <v>5918</v>
      </c>
      <c r="S41" s="131">
        <v>126296</v>
      </c>
      <c r="T41" s="131">
        <v>361</v>
      </c>
      <c r="U41" s="131">
        <v>25</v>
      </c>
      <c r="V41" s="131">
        <v>141840</v>
      </c>
      <c r="W41" s="131">
        <v>323</v>
      </c>
      <c r="X41" s="131"/>
      <c r="Y41" s="131">
        <f t="shared" si="3"/>
        <v>142163</v>
      </c>
      <c r="Z41" s="77" t="s">
        <v>85</v>
      </c>
    </row>
    <row r="42" spans="2:26" x14ac:dyDescent="0.2">
      <c r="B42" s="77" t="s">
        <v>88</v>
      </c>
      <c r="C42" s="128">
        <f t="shared" si="2"/>
        <v>132162</v>
      </c>
      <c r="D42" s="128"/>
      <c r="E42" s="128">
        <v>2690</v>
      </c>
      <c r="F42" s="128">
        <v>129472</v>
      </c>
      <c r="G42" s="128">
        <v>27</v>
      </c>
      <c r="H42" s="128">
        <v>335</v>
      </c>
      <c r="I42" s="128">
        <v>113225</v>
      </c>
      <c r="J42" s="128">
        <v>6733</v>
      </c>
      <c r="K42" s="128">
        <v>9152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131726</v>
      </c>
      <c r="U42" s="131"/>
      <c r="V42" s="131">
        <v>131726</v>
      </c>
      <c r="W42" s="131">
        <v>436</v>
      </c>
      <c r="X42" s="131"/>
      <c r="Y42" s="131">
        <f t="shared" si="3"/>
        <v>132162</v>
      </c>
      <c r="Z42" s="77" t="s">
        <v>88</v>
      </c>
    </row>
    <row r="43" spans="2:26" x14ac:dyDescent="0.2">
      <c r="B43" s="77" t="s">
        <v>95</v>
      </c>
      <c r="C43" s="128">
        <f t="shared" si="2"/>
        <v>218471</v>
      </c>
      <c r="D43" s="128"/>
      <c r="E43" s="128">
        <v>6661</v>
      </c>
      <c r="F43" s="128">
        <v>211810</v>
      </c>
      <c r="G43" s="128">
        <v>2137</v>
      </c>
      <c r="H43" s="128">
        <v>46827</v>
      </c>
      <c r="I43" s="128">
        <v>122410</v>
      </c>
      <c r="J43" s="128">
        <v>25423</v>
      </c>
      <c r="K43" s="128">
        <v>15013</v>
      </c>
      <c r="L43" s="29"/>
      <c r="M43" s="172" t="s">
        <v>96</v>
      </c>
      <c r="N43" s="172"/>
      <c r="O43" s="172" t="s">
        <v>97</v>
      </c>
      <c r="P43" s="29"/>
      <c r="Q43" s="131">
        <v>8184</v>
      </c>
      <c r="R43" s="131">
        <v>23882</v>
      </c>
      <c r="S43" s="131">
        <v>112197</v>
      </c>
      <c r="T43" s="131">
        <v>41473</v>
      </c>
      <c r="U43" s="131">
        <v>11406</v>
      </c>
      <c r="V43" s="131">
        <v>197142</v>
      </c>
      <c r="W43" s="131">
        <v>21329</v>
      </c>
      <c r="X43" s="131"/>
      <c r="Y43" s="131">
        <f t="shared" si="3"/>
        <v>218471</v>
      </c>
      <c r="Z43" s="77" t="s">
        <v>95</v>
      </c>
    </row>
    <row r="44" spans="2:26" x14ac:dyDescent="0.2">
      <c r="B44" s="77"/>
      <c r="C44" s="129">
        <f t="shared" si="2"/>
        <v>974029</v>
      </c>
      <c r="D44" s="129"/>
      <c r="E44" s="129"/>
      <c r="F44" s="129">
        <v>974029</v>
      </c>
      <c r="G44" s="129">
        <v>11048</v>
      </c>
      <c r="H44" s="129">
        <v>617248</v>
      </c>
      <c r="I44" s="129">
        <v>241822</v>
      </c>
      <c r="J44" s="129">
        <v>16655</v>
      </c>
      <c r="K44" s="129">
        <v>87256</v>
      </c>
      <c r="L44" s="29"/>
      <c r="M44" s="173" t="s">
        <v>98</v>
      </c>
      <c r="N44" s="173"/>
      <c r="O44" s="173" t="s">
        <v>99</v>
      </c>
      <c r="P44" s="29"/>
      <c r="Q44" s="131">
        <v>87256</v>
      </c>
      <c r="R44" s="131">
        <v>16655</v>
      </c>
      <c r="S44" s="131">
        <v>241822</v>
      </c>
      <c r="T44" s="131">
        <v>617248</v>
      </c>
      <c r="U44" s="131">
        <v>11048</v>
      </c>
      <c r="V44" s="131">
        <v>974029</v>
      </c>
      <c r="W44" s="131"/>
      <c r="X44" s="131"/>
      <c r="Y44" s="131">
        <f t="shared" si="3"/>
        <v>974029</v>
      </c>
      <c r="Z44" s="77"/>
    </row>
    <row r="45" spans="2:26" ht="13.5" thickBot="1" x14ac:dyDescent="0.25">
      <c r="B45" s="87"/>
      <c r="C45" s="130">
        <f t="shared" si="2"/>
        <v>843242</v>
      </c>
      <c r="D45" s="130"/>
      <c r="E45" s="130"/>
      <c r="F45" s="130">
        <v>843242</v>
      </c>
      <c r="G45" s="130">
        <v>10195</v>
      </c>
      <c r="H45" s="130">
        <v>592265</v>
      </c>
      <c r="I45" s="130">
        <v>221410</v>
      </c>
      <c r="J45" s="130">
        <v>12077</v>
      </c>
      <c r="K45" s="130">
        <v>7295</v>
      </c>
      <c r="L45" s="29"/>
      <c r="M45" s="174" t="s">
        <v>100</v>
      </c>
      <c r="N45" s="174"/>
      <c r="O45" s="174" t="s">
        <v>101</v>
      </c>
      <c r="P45" s="29"/>
      <c r="Q45" s="134">
        <v>7295</v>
      </c>
      <c r="R45" s="134">
        <v>12077</v>
      </c>
      <c r="S45" s="134">
        <v>221410</v>
      </c>
      <c r="T45" s="134">
        <v>592265</v>
      </c>
      <c r="U45" s="134">
        <v>10195</v>
      </c>
      <c r="V45" s="134">
        <v>843242</v>
      </c>
      <c r="W45" s="134"/>
      <c r="X45" s="134"/>
      <c r="Y45" s="134">
        <f t="shared" si="3"/>
        <v>843242</v>
      </c>
      <c r="Z45" s="87"/>
    </row>
    <row r="46" spans="2:26" ht="13.5" thickTop="1" x14ac:dyDescent="0.2">
      <c r="B46" s="77" t="s">
        <v>102</v>
      </c>
      <c r="C46" s="131">
        <f t="shared" si="2"/>
        <v>109246</v>
      </c>
      <c r="D46" s="132"/>
      <c r="E46" s="128"/>
      <c r="F46" s="131">
        <v>109246</v>
      </c>
      <c r="G46" s="131">
        <v>9199</v>
      </c>
      <c r="H46" s="131"/>
      <c r="I46" s="131">
        <v>100047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109246</v>
      </c>
      <c r="U46" s="131"/>
      <c r="V46" s="131">
        <v>109246</v>
      </c>
      <c r="W46" s="131"/>
      <c r="X46" s="131"/>
      <c r="Y46" s="131">
        <f t="shared" si="3"/>
        <v>109246</v>
      </c>
      <c r="Z46" s="77" t="s">
        <v>102</v>
      </c>
    </row>
    <row r="47" spans="2:26" x14ac:dyDescent="0.2">
      <c r="B47" s="77" t="s">
        <v>106</v>
      </c>
      <c r="C47" s="129">
        <f t="shared" si="2"/>
        <v>974029</v>
      </c>
      <c r="D47" s="129"/>
      <c r="E47" s="129"/>
      <c r="F47" s="129">
        <v>974029</v>
      </c>
      <c r="G47" s="129">
        <v>1849</v>
      </c>
      <c r="H47" s="129">
        <v>726494</v>
      </c>
      <c r="I47" s="129">
        <v>141775</v>
      </c>
      <c r="J47" s="129">
        <v>16655</v>
      </c>
      <c r="K47" s="129">
        <v>87256</v>
      </c>
      <c r="L47" s="29"/>
      <c r="M47" s="173" t="s">
        <v>107</v>
      </c>
      <c r="N47" s="173"/>
      <c r="O47" s="173" t="s">
        <v>108</v>
      </c>
      <c r="P47" s="29"/>
      <c r="Q47" s="131">
        <v>87256</v>
      </c>
      <c r="R47" s="131">
        <v>16655</v>
      </c>
      <c r="S47" s="131">
        <v>141775</v>
      </c>
      <c r="T47" s="131">
        <v>726494</v>
      </c>
      <c r="U47" s="131">
        <v>1849</v>
      </c>
      <c r="V47" s="131">
        <v>974029</v>
      </c>
      <c r="W47" s="131"/>
      <c r="X47" s="131"/>
      <c r="Y47" s="131">
        <f t="shared" si="3"/>
        <v>974029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843242</v>
      </c>
      <c r="D48" s="130"/>
      <c r="E48" s="130"/>
      <c r="F48" s="130">
        <v>843242</v>
      </c>
      <c r="G48" s="130">
        <v>996</v>
      </c>
      <c r="H48" s="130">
        <v>701511</v>
      </c>
      <c r="I48" s="130">
        <v>121363</v>
      </c>
      <c r="J48" s="130">
        <v>12077</v>
      </c>
      <c r="K48" s="130">
        <v>7295</v>
      </c>
      <c r="L48" s="29"/>
      <c r="M48" s="174" t="s">
        <v>110</v>
      </c>
      <c r="N48" s="174"/>
      <c r="O48" s="174" t="s">
        <v>111</v>
      </c>
      <c r="P48" s="29"/>
      <c r="Q48" s="134">
        <v>7295</v>
      </c>
      <c r="R48" s="134">
        <v>12077</v>
      </c>
      <c r="S48" s="134">
        <v>121363</v>
      </c>
      <c r="T48" s="134">
        <v>701511</v>
      </c>
      <c r="U48" s="134">
        <v>996</v>
      </c>
      <c r="V48" s="134">
        <v>843242</v>
      </c>
      <c r="W48" s="134"/>
      <c r="X48" s="134"/>
      <c r="Y48" s="134">
        <f t="shared" si="3"/>
        <v>843242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87256</v>
      </c>
      <c r="R49" s="131">
        <f t="shared" si="4"/>
        <v>16655</v>
      </c>
      <c r="S49" s="131">
        <f t="shared" si="4"/>
        <v>241822</v>
      </c>
      <c r="T49" s="131">
        <f t="shared" si="4"/>
        <v>617248</v>
      </c>
      <c r="U49" s="131">
        <f t="shared" si="4"/>
        <v>11048</v>
      </c>
      <c r="V49" s="131">
        <f t="shared" si="4"/>
        <v>974029</v>
      </c>
      <c r="W49" s="131"/>
      <c r="X49" s="131"/>
      <c r="Y49" s="131">
        <f t="shared" si="3"/>
        <v>974029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7295</v>
      </c>
      <c r="R50" s="131">
        <f t="shared" si="4"/>
        <v>12077</v>
      </c>
      <c r="S50" s="131">
        <f t="shared" si="4"/>
        <v>221410</v>
      </c>
      <c r="T50" s="131">
        <f t="shared" si="4"/>
        <v>592265</v>
      </c>
      <c r="U50" s="131">
        <f t="shared" si="4"/>
        <v>10195</v>
      </c>
      <c r="V50" s="131">
        <f t="shared" si="4"/>
        <v>843242</v>
      </c>
      <c r="W50" s="131"/>
      <c r="X50" s="131"/>
      <c r="Y50" s="131">
        <f t="shared" si="3"/>
        <v>843242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755065</v>
      </c>
      <c r="D51" s="128"/>
      <c r="E51" s="128"/>
      <c r="F51" s="128">
        <v>755065</v>
      </c>
      <c r="G51" s="128"/>
      <c r="H51" s="128">
        <v>681557</v>
      </c>
      <c r="I51" s="128">
        <v>73508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755065</v>
      </c>
      <c r="D52" s="128"/>
      <c r="E52" s="128"/>
      <c r="F52" s="128">
        <v>755065</v>
      </c>
      <c r="G52" s="128">
        <v>9199</v>
      </c>
      <c r="H52" s="128">
        <v>572311</v>
      </c>
      <c r="I52" s="128">
        <v>173555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755065</v>
      </c>
      <c r="Y52" s="131">
        <f t="shared" si="3"/>
        <v>755065</v>
      </c>
      <c r="Z52" s="77"/>
    </row>
    <row r="53" spans="2:26" ht="11.25" customHeight="1" x14ac:dyDescent="0.2">
      <c r="B53" s="77"/>
      <c r="C53" s="128">
        <f t="shared" si="5"/>
        <v>-869</v>
      </c>
      <c r="D53" s="128"/>
      <c r="E53" s="128"/>
      <c r="F53" s="128">
        <v>-869</v>
      </c>
      <c r="G53" s="128"/>
      <c r="H53" s="128"/>
      <c r="I53" s="128"/>
      <c r="J53" s="128">
        <v>-869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-869</v>
      </c>
      <c r="U53" s="131"/>
      <c r="V53" s="131">
        <v>-869</v>
      </c>
      <c r="W53" s="131"/>
      <c r="X53" s="131"/>
      <c r="Y53" s="131">
        <f t="shared" si="3"/>
        <v>-869</v>
      </c>
      <c r="Z53" s="77"/>
    </row>
    <row r="54" spans="2:26" x14ac:dyDescent="0.2">
      <c r="B54" s="77"/>
      <c r="C54" s="129">
        <f t="shared" si="5"/>
        <v>218964</v>
      </c>
      <c r="D54" s="129"/>
      <c r="E54" s="129"/>
      <c r="F54" s="129">
        <v>218964</v>
      </c>
      <c r="G54" s="129">
        <v>1849</v>
      </c>
      <c r="H54" s="129">
        <v>44068</v>
      </c>
      <c r="I54" s="129">
        <v>68267</v>
      </c>
      <c r="J54" s="129">
        <v>17524</v>
      </c>
      <c r="K54" s="129">
        <v>87256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88177</v>
      </c>
      <c r="D55" s="130"/>
      <c r="E55" s="130"/>
      <c r="F55" s="130">
        <v>88177</v>
      </c>
      <c r="G55" s="130">
        <v>996</v>
      </c>
      <c r="H55" s="130">
        <v>19085</v>
      </c>
      <c r="I55" s="130">
        <v>47855</v>
      </c>
      <c r="J55" s="130">
        <v>12946</v>
      </c>
      <c r="K55" s="130">
        <v>7295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88401</v>
      </c>
      <c r="D56" s="129"/>
      <c r="E56" s="129">
        <v>88401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7295</v>
      </c>
      <c r="R69" s="192">
        <v>12946</v>
      </c>
      <c r="S69" s="192">
        <v>47855</v>
      </c>
      <c r="T69" s="192">
        <v>19085</v>
      </c>
      <c r="U69" s="192">
        <v>996</v>
      </c>
      <c r="V69" s="192">
        <v>88177</v>
      </c>
      <c r="W69" s="192"/>
      <c r="X69" s="192"/>
      <c r="Y69" s="192">
        <f>V69+W69+X69</f>
        <v>88177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88401</v>
      </c>
      <c r="X71" s="192"/>
      <c r="Y71" s="192">
        <f t="shared" ref="Y71:Y77" si="6">V71+W71+X71</f>
        <v>88401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8876</v>
      </c>
      <c r="R72" s="192">
        <v>702</v>
      </c>
      <c r="S72" s="192">
        <v>18241</v>
      </c>
      <c r="T72" s="192">
        <v>7098</v>
      </c>
      <c r="U72" s="192">
        <v>611</v>
      </c>
      <c r="V72" s="192">
        <v>35528</v>
      </c>
      <c r="W72" s="192">
        <v>692</v>
      </c>
      <c r="X72" s="192"/>
      <c r="Y72" s="192">
        <f t="shared" si="6"/>
        <v>36220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-1941</v>
      </c>
      <c r="R73" s="192">
        <v>-2964</v>
      </c>
      <c r="S73" s="192">
        <v>-22191</v>
      </c>
      <c r="T73" s="192">
        <v>-4062</v>
      </c>
      <c r="U73" s="192">
        <v>-11</v>
      </c>
      <c r="V73" s="192">
        <v>-31169</v>
      </c>
      <c r="W73" s="192">
        <v>-5051</v>
      </c>
      <c r="X73" s="192"/>
      <c r="Y73" s="192">
        <f t="shared" si="6"/>
        <v>-36220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176578</v>
      </c>
      <c r="D74" s="198"/>
      <c r="E74" s="198">
        <f>W71+W72+W73</f>
        <v>84042</v>
      </c>
      <c r="F74" s="198">
        <f>V69+V72+V73</f>
        <v>92536</v>
      </c>
      <c r="G74" s="198">
        <f>U69+U72+U73</f>
        <v>1596</v>
      </c>
      <c r="H74" s="198">
        <f>T69+T72+T73</f>
        <v>22121</v>
      </c>
      <c r="I74" s="198">
        <f>S69+S72+S73</f>
        <v>43905</v>
      </c>
      <c r="J74" s="198">
        <f>R69+R72+R73</f>
        <v>10684</v>
      </c>
      <c r="K74" s="198">
        <f>Q69+Q72+Q73</f>
        <v>14230</v>
      </c>
      <c r="L74" s="199"/>
      <c r="M74" s="200" t="s">
        <v>134</v>
      </c>
      <c r="N74" s="200"/>
      <c r="O74" s="200" t="s">
        <v>135</v>
      </c>
      <c r="P74" s="199"/>
      <c r="Q74" s="195">
        <v>14230</v>
      </c>
      <c r="R74" s="195">
        <v>10684</v>
      </c>
      <c r="S74" s="195">
        <v>43905</v>
      </c>
      <c r="T74" s="195">
        <v>22121</v>
      </c>
      <c r="U74" s="195">
        <v>1596</v>
      </c>
      <c r="V74" s="195">
        <v>92536</v>
      </c>
      <c r="W74" s="195">
        <v>84042</v>
      </c>
      <c r="X74" s="195"/>
      <c r="Y74" s="195">
        <f t="shared" si="6"/>
        <v>176578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307365</v>
      </c>
      <c r="D75" s="201"/>
      <c r="E75" s="201"/>
      <c r="F75" s="201">
        <v>307365</v>
      </c>
      <c r="G75" s="201">
        <v>980</v>
      </c>
      <c r="H75" s="201">
        <v>99897</v>
      </c>
      <c r="I75" s="201">
        <v>43885</v>
      </c>
      <c r="J75" s="201">
        <v>6258</v>
      </c>
      <c r="K75" s="201">
        <v>156345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307365</v>
      </c>
      <c r="Y75" s="203">
        <f t="shared" si="6"/>
        <v>307365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301950</v>
      </c>
      <c r="D76" s="201"/>
      <c r="E76" s="201"/>
      <c r="F76" s="201">
        <v>301950</v>
      </c>
      <c r="G76" s="201">
        <v>976</v>
      </c>
      <c r="H76" s="201">
        <v>98538</v>
      </c>
      <c r="I76" s="201">
        <v>43832</v>
      </c>
      <c r="J76" s="201">
        <v>6878</v>
      </c>
      <c r="K76" s="201">
        <v>151726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301950</v>
      </c>
      <c r="Y76" s="203">
        <f t="shared" si="6"/>
        <v>301950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-130787</v>
      </c>
      <c r="D77" s="201"/>
      <c r="E77" s="201"/>
      <c r="F77" s="201">
        <v>-130787</v>
      </c>
      <c r="G77" s="201">
        <v>-853</v>
      </c>
      <c r="H77" s="201">
        <v>-24983</v>
      </c>
      <c r="I77" s="201">
        <v>-20412</v>
      </c>
      <c r="J77" s="201">
        <v>-4578</v>
      </c>
      <c r="K77" s="201">
        <v>-79961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3661</v>
      </c>
      <c r="D78" s="201"/>
      <c r="E78" s="201"/>
      <c r="F78" s="201">
        <v>3661</v>
      </c>
      <c r="G78" s="201">
        <v>4</v>
      </c>
      <c r="H78" s="201">
        <v>84</v>
      </c>
      <c r="I78" s="201">
        <v>0</v>
      </c>
      <c r="J78" s="201">
        <v>4</v>
      </c>
      <c r="K78" s="201">
        <v>3569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3661</v>
      </c>
      <c r="Y78" s="207">
        <f>V78+W78+X78</f>
        <v>3661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1754</v>
      </c>
      <c r="D79" s="201"/>
      <c r="E79" s="201"/>
      <c r="F79" s="201">
        <v>1754</v>
      </c>
      <c r="G79" s="201">
        <v>0</v>
      </c>
      <c r="H79" s="201">
        <v>1275</v>
      </c>
      <c r="I79" s="201">
        <v>53</v>
      </c>
      <c r="J79" s="201">
        <v>-624</v>
      </c>
      <c r="K79" s="201">
        <v>1050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1754</v>
      </c>
      <c r="Y79" s="207">
        <f>V79+W79+X79</f>
        <v>1754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-440</v>
      </c>
      <c r="F80" s="128">
        <v>440</v>
      </c>
      <c r="G80" s="128">
        <v>0</v>
      </c>
      <c r="H80" s="128">
        <v>891</v>
      </c>
      <c r="I80" s="128">
        <v>-890</v>
      </c>
      <c r="J80" s="128">
        <v>0</v>
      </c>
      <c r="K80" s="128">
        <v>439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84482</v>
      </c>
      <c r="F81" s="135">
        <v>-84482</v>
      </c>
      <c r="G81" s="135">
        <v>1469</v>
      </c>
      <c r="H81" s="135">
        <v>-53684</v>
      </c>
      <c r="I81" s="135">
        <v>21322</v>
      </c>
      <c r="J81" s="135">
        <v>9004</v>
      </c>
      <c r="K81" s="135">
        <v>-62593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8" right="0.18" top="0.59055118110236227" bottom="1" header="0" footer="0"/>
  <pageSetup paperSize="8" scale="76" pageOrder="overThenDown" orientation="landscape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223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341622</v>
      </c>
      <c r="D18" s="128">
        <f>W18</f>
        <v>341622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341622</v>
      </c>
      <c r="X18" s="131"/>
      <c r="Y18" s="131">
        <f t="shared" ref="Y18:Y36" si="1">V18+W18+X18</f>
        <v>341622</v>
      </c>
      <c r="Z18" s="77" t="s">
        <v>34</v>
      </c>
    </row>
    <row r="19" spans="2:26" x14ac:dyDescent="0.2">
      <c r="B19" s="77" t="s">
        <v>37</v>
      </c>
      <c r="C19" s="128">
        <f t="shared" si="0"/>
        <v>279332</v>
      </c>
      <c r="D19" s="128"/>
      <c r="E19" s="128">
        <v>279332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279332</v>
      </c>
      <c r="Y19" s="131">
        <f t="shared" si="1"/>
        <v>279332</v>
      </c>
      <c r="Z19" s="77" t="s">
        <v>37</v>
      </c>
    </row>
    <row r="20" spans="2:26" x14ac:dyDescent="0.2">
      <c r="B20" s="77" t="s">
        <v>40</v>
      </c>
      <c r="C20" s="128">
        <f t="shared" si="0"/>
        <v>2151601</v>
      </c>
      <c r="D20" s="128">
        <v>2151601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1493353</v>
      </c>
      <c r="R20" s="131">
        <v>79236</v>
      </c>
      <c r="S20" s="131">
        <v>183919</v>
      </c>
      <c r="T20" s="131">
        <v>380466</v>
      </c>
      <c r="U20" s="131">
        <v>14627</v>
      </c>
      <c r="V20" s="131">
        <v>2151601</v>
      </c>
      <c r="W20" s="131"/>
      <c r="X20" s="131"/>
      <c r="Y20" s="131">
        <f t="shared" si="1"/>
        <v>2151601</v>
      </c>
      <c r="Z20" s="77" t="s">
        <v>40</v>
      </c>
    </row>
    <row r="21" spans="2:26" x14ac:dyDescent="0.2">
      <c r="B21" s="77" t="s">
        <v>43</v>
      </c>
      <c r="C21" s="128">
        <f t="shared" si="0"/>
        <v>1180604</v>
      </c>
      <c r="D21" s="128"/>
      <c r="E21" s="128"/>
      <c r="F21" s="128">
        <v>1180604</v>
      </c>
      <c r="G21" s="128">
        <v>7601</v>
      </c>
      <c r="H21" s="128">
        <v>134801</v>
      </c>
      <c r="I21" s="128">
        <v>54343</v>
      </c>
      <c r="J21" s="128">
        <v>31821</v>
      </c>
      <c r="K21" s="128">
        <v>952038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1180604</v>
      </c>
      <c r="Y21" s="131">
        <f t="shared" si="1"/>
        <v>1180604</v>
      </c>
      <c r="Z21" s="77" t="s">
        <v>43</v>
      </c>
    </row>
    <row r="22" spans="2:26" x14ac:dyDescent="0.2">
      <c r="B22" s="77" t="s">
        <v>46</v>
      </c>
      <c r="C22" s="128">
        <f t="shared" si="0"/>
        <v>106544</v>
      </c>
      <c r="D22" s="128">
        <v>106544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106544</v>
      </c>
      <c r="W22" s="131"/>
      <c r="X22" s="131"/>
      <c r="Y22" s="131">
        <f t="shared" si="1"/>
        <v>106544</v>
      </c>
      <c r="Z22" s="77" t="s">
        <v>46</v>
      </c>
    </row>
    <row r="23" spans="2:26" x14ac:dyDescent="0.2">
      <c r="B23" s="77" t="s">
        <v>49</v>
      </c>
      <c r="C23" s="129">
        <f t="shared" si="0"/>
        <v>1077541</v>
      </c>
      <c r="D23" s="128"/>
      <c r="E23" s="129"/>
      <c r="F23" s="129">
        <v>1077541</v>
      </c>
      <c r="G23" s="129">
        <v>7026</v>
      </c>
      <c r="H23" s="129">
        <v>245665</v>
      </c>
      <c r="I23" s="129">
        <v>129576</v>
      </c>
      <c r="J23" s="129">
        <v>47415</v>
      </c>
      <c r="K23" s="129">
        <v>541315</v>
      </c>
      <c r="L23" s="29"/>
      <c r="M23" s="173" t="s">
        <v>50</v>
      </c>
      <c r="N23" s="173"/>
      <c r="O23" s="173" t="s">
        <v>51</v>
      </c>
      <c r="P23" s="29"/>
      <c r="Q23" s="131">
        <v>541315</v>
      </c>
      <c r="R23" s="131">
        <v>47415</v>
      </c>
      <c r="S23" s="131">
        <v>129576</v>
      </c>
      <c r="T23" s="131">
        <v>245665</v>
      </c>
      <c r="U23" s="131">
        <v>7026</v>
      </c>
      <c r="V23" s="131">
        <v>1077541</v>
      </c>
      <c r="W23" s="131"/>
      <c r="X23" s="131"/>
      <c r="Y23" s="131">
        <f t="shared" si="1"/>
        <v>1077541</v>
      </c>
      <c r="Z23" s="77" t="s">
        <v>49</v>
      </c>
    </row>
    <row r="24" spans="2:26" x14ac:dyDescent="0.2">
      <c r="B24" s="77" t="s">
        <v>52</v>
      </c>
      <c r="C24" s="128">
        <f t="shared" si="0"/>
        <v>140786</v>
      </c>
      <c r="D24" s="128"/>
      <c r="E24" s="128"/>
      <c r="F24" s="128">
        <v>140786</v>
      </c>
      <c r="G24" s="128">
        <v>891</v>
      </c>
      <c r="H24" s="128">
        <v>27114</v>
      </c>
      <c r="I24" s="128">
        <v>22038</v>
      </c>
      <c r="J24" s="128">
        <v>4809</v>
      </c>
      <c r="K24" s="128">
        <v>85934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936755</v>
      </c>
      <c r="D25" s="128"/>
      <c r="E25" s="130"/>
      <c r="F25" s="130">
        <v>936755</v>
      </c>
      <c r="G25" s="130">
        <v>6135</v>
      </c>
      <c r="H25" s="130">
        <v>218551</v>
      </c>
      <c r="I25" s="130">
        <v>107538</v>
      </c>
      <c r="J25" s="130">
        <v>42606</v>
      </c>
      <c r="K25" s="130">
        <v>455381</v>
      </c>
      <c r="L25" s="32"/>
      <c r="M25" s="173" t="s">
        <v>55</v>
      </c>
      <c r="N25" s="173"/>
      <c r="O25" s="174" t="s">
        <v>56</v>
      </c>
      <c r="P25" s="29"/>
      <c r="Q25" s="134">
        <v>455381</v>
      </c>
      <c r="R25" s="134">
        <v>42606</v>
      </c>
      <c r="S25" s="134">
        <v>107538</v>
      </c>
      <c r="T25" s="134">
        <v>218551</v>
      </c>
      <c r="U25" s="134">
        <v>6135</v>
      </c>
      <c r="V25" s="134">
        <v>936755</v>
      </c>
      <c r="W25" s="134"/>
      <c r="X25" s="134"/>
      <c r="Y25" s="134">
        <f t="shared" si="1"/>
        <v>936755</v>
      </c>
      <c r="Z25" s="77"/>
    </row>
    <row r="26" spans="2:26" ht="13.5" thickBot="1" x14ac:dyDescent="0.25">
      <c r="B26" s="86"/>
      <c r="C26" s="129">
        <f t="shared" si="0"/>
        <v>62290</v>
      </c>
      <c r="D26" s="129"/>
      <c r="E26" s="129">
        <v>62290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62290</v>
      </c>
      <c r="X26" s="131"/>
      <c r="Y26" s="131">
        <f t="shared" si="1"/>
        <v>62290</v>
      </c>
      <c r="Z26" s="77"/>
    </row>
    <row r="27" spans="2:26" ht="13.5" thickTop="1" x14ac:dyDescent="0.2">
      <c r="B27" s="77" t="s">
        <v>59</v>
      </c>
      <c r="C27" s="131">
        <f t="shared" si="0"/>
        <v>510329</v>
      </c>
      <c r="D27" s="132"/>
      <c r="E27" s="128">
        <v>1222</v>
      </c>
      <c r="F27" s="131">
        <v>509107</v>
      </c>
      <c r="G27" s="131">
        <v>6126</v>
      </c>
      <c r="H27" s="131">
        <v>39583</v>
      </c>
      <c r="I27" s="131">
        <v>107361</v>
      </c>
      <c r="J27" s="131">
        <v>22203</v>
      </c>
      <c r="K27" s="131">
        <v>333834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509674</v>
      </c>
      <c r="U27" s="131"/>
      <c r="V27" s="131">
        <v>509674</v>
      </c>
      <c r="W27" s="131">
        <v>655</v>
      </c>
      <c r="X27" s="131"/>
      <c r="Y27" s="131">
        <f t="shared" si="1"/>
        <v>510329</v>
      </c>
      <c r="Z27" s="89" t="s">
        <v>59</v>
      </c>
    </row>
    <row r="28" spans="2:26" x14ac:dyDescent="0.2">
      <c r="B28" s="77" t="s">
        <v>54</v>
      </c>
      <c r="C28" s="128">
        <f t="shared" si="0"/>
        <v>106366</v>
      </c>
      <c r="D28" s="128"/>
      <c r="E28" s="128"/>
      <c r="F28" s="128">
        <v>106366</v>
      </c>
      <c r="G28" s="128">
        <v>9</v>
      </c>
      <c r="H28" s="128">
        <v>-491</v>
      </c>
      <c r="I28" s="128">
        <v>177</v>
      </c>
      <c r="J28" s="128">
        <v>244</v>
      </c>
      <c r="K28" s="128">
        <v>-117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111059</v>
      </c>
      <c r="T28" s="131"/>
      <c r="U28" s="131"/>
      <c r="V28" s="131">
        <v>111059</v>
      </c>
      <c r="W28" s="131">
        <v>-4693</v>
      </c>
      <c r="X28" s="131"/>
      <c r="Y28" s="131">
        <f t="shared" si="1"/>
        <v>106366</v>
      </c>
      <c r="Z28" s="77" t="s">
        <v>54</v>
      </c>
    </row>
    <row r="29" spans="2:26" x14ac:dyDescent="0.2">
      <c r="B29" s="77"/>
      <c r="C29" s="128">
        <f t="shared" si="0"/>
        <v>106544</v>
      </c>
      <c r="D29" s="128"/>
      <c r="E29" s="128"/>
      <c r="F29" s="128">
        <v>106544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106815</v>
      </c>
      <c r="T29" s="131"/>
      <c r="U29" s="131"/>
      <c r="V29" s="131">
        <v>106815</v>
      </c>
      <c r="W29" s="131">
        <v>-271</v>
      </c>
      <c r="X29" s="131"/>
      <c r="Y29" s="131">
        <f t="shared" si="1"/>
        <v>106544</v>
      </c>
      <c r="Z29" s="77"/>
    </row>
    <row r="30" spans="2:26" x14ac:dyDescent="0.2">
      <c r="B30" s="77"/>
      <c r="C30" s="128">
        <f t="shared" si="0"/>
        <v>-178</v>
      </c>
      <c r="D30" s="128"/>
      <c r="E30" s="128"/>
      <c r="F30" s="128">
        <v>-178</v>
      </c>
      <c r="G30" s="128">
        <v>9</v>
      </c>
      <c r="H30" s="128">
        <v>-491</v>
      </c>
      <c r="I30" s="128">
        <v>177</v>
      </c>
      <c r="J30" s="128">
        <v>244</v>
      </c>
      <c r="K30" s="128">
        <v>-117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4244</v>
      </c>
      <c r="T30" s="131"/>
      <c r="U30" s="131"/>
      <c r="V30" s="131">
        <v>4244</v>
      </c>
      <c r="W30" s="131">
        <v>-4422</v>
      </c>
      <c r="X30" s="131"/>
      <c r="Y30" s="131">
        <f t="shared" si="1"/>
        <v>-178</v>
      </c>
      <c r="Z30" s="77"/>
    </row>
    <row r="31" spans="2:26" x14ac:dyDescent="0.2">
      <c r="B31" s="77"/>
      <c r="C31" s="129">
        <f t="shared" si="0"/>
        <v>316897</v>
      </c>
      <c r="D31" s="129"/>
      <c r="E31" s="129"/>
      <c r="F31" s="129">
        <v>316897</v>
      </c>
      <c r="G31" s="129">
        <v>891</v>
      </c>
      <c r="H31" s="129">
        <v>61402</v>
      </c>
      <c r="I31" s="129">
        <v>22038</v>
      </c>
      <c r="J31" s="129">
        <v>24968</v>
      </c>
      <c r="K31" s="129">
        <v>207598</v>
      </c>
      <c r="L31" s="29"/>
      <c r="M31" s="173" t="s">
        <v>70</v>
      </c>
      <c r="N31" s="173"/>
      <c r="O31" s="173" t="s">
        <v>71</v>
      </c>
      <c r="P31" s="29"/>
      <c r="Q31" s="131">
        <v>207598</v>
      </c>
      <c r="R31" s="131">
        <v>24968</v>
      </c>
      <c r="S31" s="131">
        <v>22038</v>
      </c>
      <c r="T31" s="131">
        <v>61402</v>
      </c>
      <c r="U31" s="131">
        <v>891</v>
      </c>
      <c r="V31" s="131">
        <v>316897</v>
      </c>
      <c r="W31" s="131"/>
      <c r="X31" s="131"/>
      <c r="Y31" s="131">
        <f t="shared" si="1"/>
        <v>316897</v>
      </c>
      <c r="Z31" s="77"/>
    </row>
    <row r="32" spans="2:26" x14ac:dyDescent="0.2">
      <c r="B32" s="77"/>
      <c r="C32" s="129">
        <f t="shared" si="0"/>
        <v>145171</v>
      </c>
      <c r="D32" s="129"/>
      <c r="E32" s="129"/>
      <c r="F32" s="129">
        <v>145171</v>
      </c>
      <c r="G32" s="129"/>
      <c r="H32" s="129">
        <v>145171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145171</v>
      </c>
      <c r="U32" s="131"/>
      <c r="V32" s="131">
        <v>145171</v>
      </c>
      <c r="W32" s="131"/>
      <c r="X32" s="131"/>
      <c r="Y32" s="131">
        <f t="shared" si="1"/>
        <v>145171</v>
      </c>
      <c r="Z32" s="77"/>
    </row>
    <row r="33" spans="2:26" x14ac:dyDescent="0.2">
      <c r="B33" s="77"/>
      <c r="C33" s="130">
        <f t="shared" si="0"/>
        <v>183875</v>
      </c>
      <c r="D33" s="130"/>
      <c r="E33" s="130"/>
      <c r="F33" s="130">
        <v>183875</v>
      </c>
      <c r="G33" s="130">
        <v>0</v>
      </c>
      <c r="H33" s="130">
        <v>42052</v>
      </c>
      <c r="I33" s="130">
        <v>0</v>
      </c>
      <c r="J33" s="130">
        <v>20159</v>
      </c>
      <c r="K33" s="130">
        <v>121664</v>
      </c>
      <c r="L33" s="32"/>
      <c r="M33" s="174" t="s">
        <v>74</v>
      </c>
      <c r="N33" s="174"/>
      <c r="O33" s="174" t="s">
        <v>75</v>
      </c>
      <c r="P33" s="29"/>
      <c r="Q33" s="134">
        <v>121664</v>
      </c>
      <c r="R33" s="134">
        <v>20159</v>
      </c>
      <c r="S33" s="134">
        <v>0</v>
      </c>
      <c r="T33" s="134">
        <v>42052</v>
      </c>
      <c r="U33" s="134">
        <v>0</v>
      </c>
      <c r="V33" s="134">
        <v>183875</v>
      </c>
      <c r="W33" s="134"/>
      <c r="X33" s="134"/>
      <c r="Y33" s="134">
        <f t="shared" si="1"/>
        <v>183875</v>
      </c>
      <c r="Z33" s="77"/>
    </row>
    <row r="34" spans="2:26" ht="13.5" thickBot="1" x14ac:dyDescent="0.25">
      <c r="B34" s="86"/>
      <c r="C34" s="130">
        <f t="shared" si="0"/>
        <v>137407</v>
      </c>
      <c r="D34" s="130"/>
      <c r="E34" s="130"/>
      <c r="F34" s="130">
        <v>137407</v>
      </c>
      <c r="G34" s="130"/>
      <c r="H34" s="130">
        <v>137407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137407</v>
      </c>
      <c r="U34" s="134"/>
      <c r="V34" s="134">
        <v>137407</v>
      </c>
      <c r="W34" s="134"/>
      <c r="X34" s="134"/>
      <c r="Y34" s="134">
        <f t="shared" si="1"/>
        <v>137407</v>
      </c>
      <c r="Z34" s="77"/>
    </row>
    <row r="35" spans="2:26" ht="13.5" thickTop="1" x14ac:dyDescent="0.2">
      <c r="B35" s="77" t="s">
        <v>78</v>
      </c>
      <c r="C35" s="131">
        <f t="shared" si="0"/>
        <v>387558</v>
      </c>
      <c r="D35" s="132"/>
      <c r="E35" s="128">
        <v>56749</v>
      </c>
      <c r="F35" s="131">
        <v>330809</v>
      </c>
      <c r="G35" s="131">
        <v>218</v>
      </c>
      <c r="H35" s="131">
        <v>35499</v>
      </c>
      <c r="I35" s="131">
        <v>18228</v>
      </c>
      <c r="J35" s="131">
        <v>157383</v>
      </c>
      <c r="K35" s="131">
        <v>119481</v>
      </c>
      <c r="L35" s="33"/>
      <c r="M35" s="176" t="s">
        <v>79</v>
      </c>
      <c r="N35" s="176"/>
      <c r="O35" s="176" t="s">
        <v>80</v>
      </c>
      <c r="P35" s="33"/>
      <c r="Q35" s="131">
        <v>48899</v>
      </c>
      <c r="R35" s="131">
        <v>164760</v>
      </c>
      <c r="S35" s="131">
        <v>12006</v>
      </c>
      <c r="T35" s="131">
        <v>72044</v>
      </c>
      <c r="U35" s="131">
        <v>1367</v>
      </c>
      <c r="V35" s="131">
        <v>299076</v>
      </c>
      <c r="W35" s="131">
        <v>88482</v>
      </c>
      <c r="X35" s="131"/>
      <c r="Y35" s="131">
        <f t="shared" si="1"/>
        <v>387558</v>
      </c>
      <c r="Z35" s="89" t="s">
        <v>78</v>
      </c>
    </row>
    <row r="36" spans="2:26" x14ac:dyDescent="0.2">
      <c r="B36" s="77" t="s">
        <v>64</v>
      </c>
      <c r="C36" s="129">
        <f t="shared" si="0"/>
        <v>1051068</v>
      </c>
      <c r="D36" s="129"/>
      <c r="E36" s="129"/>
      <c r="F36" s="129">
        <v>1051068</v>
      </c>
      <c r="G36" s="129">
        <v>2040</v>
      </c>
      <c r="H36" s="129">
        <v>752792</v>
      </c>
      <c r="I36" s="129">
        <v>126875</v>
      </c>
      <c r="J36" s="129">
        <v>32345</v>
      </c>
      <c r="K36" s="129">
        <v>137016</v>
      </c>
      <c r="L36" s="29"/>
      <c r="M36" s="173" t="s">
        <v>81</v>
      </c>
      <c r="N36" s="173"/>
      <c r="O36" s="173" t="s">
        <v>82</v>
      </c>
      <c r="P36" s="29"/>
      <c r="Q36" s="131">
        <v>137016</v>
      </c>
      <c r="R36" s="131">
        <v>32345</v>
      </c>
      <c r="S36" s="131">
        <v>126875</v>
      </c>
      <c r="T36" s="131">
        <v>752792</v>
      </c>
      <c r="U36" s="131">
        <v>2040</v>
      </c>
      <c r="V36" s="131">
        <v>1051068</v>
      </c>
      <c r="W36" s="131"/>
      <c r="X36" s="131"/>
      <c r="Y36" s="131">
        <f t="shared" si="1"/>
        <v>1051068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910282</v>
      </c>
      <c r="D38" s="130"/>
      <c r="E38" s="130"/>
      <c r="F38" s="130">
        <v>910282</v>
      </c>
      <c r="G38" s="130">
        <v>1149</v>
      </c>
      <c r="H38" s="130">
        <v>725678</v>
      </c>
      <c r="I38" s="130">
        <v>104837</v>
      </c>
      <c r="J38" s="130">
        <v>27536</v>
      </c>
      <c r="K38" s="130">
        <v>51082</v>
      </c>
      <c r="L38" s="29"/>
      <c r="M38" s="174" t="s">
        <v>86</v>
      </c>
      <c r="N38" s="174"/>
      <c r="O38" s="174" t="s">
        <v>87</v>
      </c>
      <c r="P38" s="29"/>
      <c r="Q38" s="134">
        <v>51082</v>
      </c>
      <c r="R38" s="134">
        <v>27536</v>
      </c>
      <c r="S38" s="134">
        <v>104837</v>
      </c>
      <c r="T38" s="134">
        <v>725678</v>
      </c>
      <c r="U38" s="134">
        <v>1149</v>
      </c>
      <c r="V38" s="134">
        <v>910282</v>
      </c>
      <c r="W38" s="134"/>
      <c r="X38" s="134"/>
      <c r="Y38" s="134">
        <f>V38+W38+X38</f>
        <v>910282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136405</v>
      </c>
      <c r="D40" s="132"/>
      <c r="E40" s="128">
        <v>2136</v>
      </c>
      <c r="F40" s="131">
        <v>134269</v>
      </c>
      <c r="G40" s="131">
        <v>1</v>
      </c>
      <c r="H40" s="131">
        <v>86747</v>
      </c>
      <c r="I40" s="131">
        <v>29</v>
      </c>
      <c r="J40" s="131">
        <v>8283</v>
      </c>
      <c r="K40" s="131">
        <v>39209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135000</v>
      </c>
      <c r="T40" s="131"/>
      <c r="U40" s="131"/>
      <c r="V40" s="131">
        <v>135000</v>
      </c>
      <c r="W40" s="131">
        <v>1405</v>
      </c>
      <c r="X40" s="131"/>
      <c r="Y40" s="131">
        <f t="shared" ref="Y40:Y53" si="3">V40+W40+X40</f>
        <v>136405</v>
      </c>
      <c r="Z40" s="77" t="s">
        <v>83</v>
      </c>
    </row>
    <row r="41" spans="2:26" x14ac:dyDescent="0.2">
      <c r="B41" s="77" t="s">
        <v>85</v>
      </c>
      <c r="C41" s="128">
        <f t="shared" si="2"/>
        <v>151235</v>
      </c>
      <c r="D41" s="128"/>
      <c r="E41" s="128">
        <v>152</v>
      </c>
      <c r="F41" s="128">
        <v>151083</v>
      </c>
      <c r="G41" s="128"/>
      <c r="H41" s="128">
        <v>151083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8450</v>
      </c>
      <c r="R41" s="131">
        <v>6371</v>
      </c>
      <c r="S41" s="131">
        <v>135643</v>
      </c>
      <c r="T41" s="131">
        <v>361</v>
      </c>
      <c r="U41" s="131">
        <v>27</v>
      </c>
      <c r="V41" s="131">
        <v>150852</v>
      </c>
      <c r="W41" s="131">
        <v>383</v>
      </c>
      <c r="X41" s="131"/>
      <c r="Y41" s="131">
        <f t="shared" si="3"/>
        <v>151235</v>
      </c>
      <c r="Z41" s="77" t="s">
        <v>85</v>
      </c>
    </row>
    <row r="42" spans="2:26" x14ac:dyDescent="0.2">
      <c r="B42" s="77" t="s">
        <v>88</v>
      </c>
      <c r="C42" s="128">
        <f t="shared" si="2"/>
        <v>141505</v>
      </c>
      <c r="D42" s="128"/>
      <c r="E42" s="128">
        <v>3025</v>
      </c>
      <c r="F42" s="128">
        <v>138480</v>
      </c>
      <c r="G42" s="128">
        <v>26</v>
      </c>
      <c r="H42" s="128">
        <v>375</v>
      </c>
      <c r="I42" s="128">
        <v>123081</v>
      </c>
      <c r="J42" s="128">
        <v>7165</v>
      </c>
      <c r="K42" s="128">
        <v>7833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141047</v>
      </c>
      <c r="U42" s="131"/>
      <c r="V42" s="131">
        <v>141047</v>
      </c>
      <c r="W42" s="131">
        <v>458</v>
      </c>
      <c r="X42" s="131"/>
      <c r="Y42" s="131">
        <f t="shared" si="3"/>
        <v>141505</v>
      </c>
      <c r="Z42" s="77" t="s">
        <v>88</v>
      </c>
    </row>
    <row r="43" spans="2:26" x14ac:dyDescent="0.2">
      <c r="B43" s="77" t="s">
        <v>95</v>
      </c>
      <c r="C43" s="128">
        <f t="shared" si="2"/>
        <v>236976</v>
      </c>
      <c r="D43" s="128"/>
      <c r="E43" s="128">
        <v>7447</v>
      </c>
      <c r="F43" s="128">
        <v>229529</v>
      </c>
      <c r="G43" s="128">
        <v>2137</v>
      </c>
      <c r="H43" s="128">
        <v>51088</v>
      </c>
      <c r="I43" s="128">
        <v>132969</v>
      </c>
      <c r="J43" s="128">
        <v>27800</v>
      </c>
      <c r="K43" s="128">
        <v>15535</v>
      </c>
      <c r="L43" s="29"/>
      <c r="M43" s="172" t="s">
        <v>96</v>
      </c>
      <c r="N43" s="172"/>
      <c r="O43" s="172" t="s">
        <v>97</v>
      </c>
      <c r="P43" s="29"/>
      <c r="Q43" s="131">
        <v>8554</v>
      </c>
      <c r="R43" s="131">
        <v>26039</v>
      </c>
      <c r="S43" s="131">
        <v>122697</v>
      </c>
      <c r="T43" s="131">
        <v>44974</v>
      </c>
      <c r="U43" s="131">
        <v>12203</v>
      </c>
      <c r="V43" s="131">
        <v>214467</v>
      </c>
      <c r="W43" s="131">
        <v>22509</v>
      </c>
      <c r="X43" s="131"/>
      <c r="Y43" s="131">
        <f t="shared" si="3"/>
        <v>236976</v>
      </c>
      <c r="Z43" s="77" t="s">
        <v>95</v>
      </c>
    </row>
    <row r="44" spans="2:26" x14ac:dyDescent="0.2">
      <c r="B44" s="77"/>
      <c r="C44" s="129">
        <f t="shared" si="2"/>
        <v>1039073</v>
      </c>
      <c r="D44" s="129"/>
      <c r="E44" s="129"/>
      <c r="F44" s="129">
        <v>1039073</v>
      </c>
      <c r="G44" s="129">
        <v>12106</v>
      </c>
      <c r="H44" s="129">
        <v>649881</v>
      </c>
      <c r="I44" s="129">
        <v>264136</v>
      </c>
      <c r="J44" s="129">
        <v>21507</v>
      </c>
      <c r="K44" s="129">
        <v>91443</v>
      </c>
      <c r="L44" s="29"/>
      <c r="M44" s="173" t="s">
        <v>98</v>
      </c>
      <c r="N44" s="173"/>
      <c r="O44" s="173" t="s">
        <v>99</v>
      </c>
      <c r="P44" s="29"/>
      <c r="Q44" s="131">
        <v>91443</v>
      </c>
      <c r="R44" s="131">
        <v>21507</v>
      </c>
      <c r="S44" s="131">
        <v>264136</v>
      </c>
      <c r="T44" s="131">
        <v>649881</v>
      </c>
      <c r="U44" s="131">
        <v>12106</v>
      </c>
      <c r="V44" s="131">
        <v>1039073</v>
      </c>
      <c r="W44" s="131"/>
      <c r="X44" s="131"/>
      <c r="Y44" s="131">
        <f t="shared" si="3"/>
        <v>1039073</v>
      </c>
      <c r="Z44" s="77"/>
    </row>
    <row r="45" spans="2:26" ht="13.5" thickBot="1" x14ac:dyDescent="0.25">
      <c r="B45" s="87"/>
      <c r="C45" s="130">
        <f t="shared" si="2"/>
        <v>898287</v>
      </c>
      <c r="D45" s="130"/>
      <c r="E45" s="130"/>
      <c r="F45" s="130">
        <v>898287</v>
      </c>
      <c r="G45" s="130">
        <v>11215</v>
      </c>
      <c r="H45" s="130">
        <v>622767</v>
      </c>
      <c r="I45" s="130">
        <v>242098</v>
      </c>
      <c r="J45" s="130">
        <v>16698</v>
      </c>
      <c r="K45" s="130">
        <v>5509</v>
      </c>
      <c r="L45" s="29"/>
      <c r="M45" s="174" t="s">
        <v>100</v>
      </c>
      <c r="N45" s="174"/>
      <c r="O45" s="174" t="s">
        <v>101</v>
      </c>
      <c r="P45" s="29"/>
      <c r="Q45" s="134">
        <v>5509</v>
      </c>
      <c r="R45" s="134">
        <v>16698</v>
      </c>
      <c r="S45" s="134">
        <v>242098</v>
      </c>
      <c r="T45" s="134">
        <v>622767</v>
      </c>
      <c r="U45" s="134">
        <v>11215</v>
      </c>
      <c r="V45" s="134">
        <v>898287</v>
      </c>
      <c r="W45" s="134"/>
      <c r="X45" s="134"/>
      <c r="Y45" s="134">
        <f t="shared" si="3"/>
        <v>898287</v>
      </c>
      <c r="Z45" s="87"/>
    </row>
    <row r="46" spans="2:26" ht="13.5" thickTop="1" x14ac:dyDescent="0.2">
      <c r="B46" s="77" t="s">
        <v>102</v>
      </c>
      <c r="C46" s="131">
        <f t="shared" si="2"/>
        <v>119204</v>
      </c>
      <c r="D46" s="132"/>
      <c r="E46" s="128"/>
      <c r="F46" s="131">
        <v>119204</v>
      </c>
      <c r="G46" s="131">
        <v>10314</v>
      </c>
      <c r="H46" s="131"/>
      <c r="I46" s="131">
        <v>108890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119204</v>
      </c>
      <c r="U46" s="131"/>
      <c r="V46" s="131">
        <v>119204</v>
      </c>
      <c r="W46" s="131"/>
      <c r="X46" s="131"/>
      <c r="Y46" s="131">
        <f t="shared" si="3"/>
        <v>119204</v>
      </c>
      <c r="Z46" s="77" t="s">
        <v>102</v>
      </c>
    </row>
    <row r="47" spans="2:26" x14ac:dyDescent="0.2">
      <c r="B47" s="77" t="s">
        <v>106</v>
      </c>
      <c r="C47" s="129">
        <f t="shared" si="2"/>
        <v>1039073</v>
      </c>
      <c r="D47" s="129"/>
      <c r="E47" s="129"/>
      <c r="F47" s="129">
        <v>1039073</v>
      </c>
      <c r="G47" s="129">
        <v>1792</v>
      </c>
      <c r="H47" s="129">
        <v>769085</v>
      </c>
      <c r="I47" s="129">
        <v>155246</v>
      </c>
      <c r="J47" s="129">
        <v>21507</v>
      </c>
      <c r="K47" s="129">
        <v>91443</v>
      </c>
      <c r="L47" s="29"/>
      <c r="M47" s="173" t="s">
        <v>107</v>
      </c>
      <c r="N47" s="173"/>
      <c r="O47" s="173" t="s">
        <v>108</v>
      </c>
      <c r="P47" s="29"/>
      <c r="Q47" s="131">
        <v>91443</v>
      </c>
      <c r="R47" s="131">
        <v>21507</v>
      </c>
      <c r="S47" s="131">
        <v>155246</v>
      </c>
      <c r="T47" s="131">
        <v>769085</v>
      </c>
      <c r="U47" s="131">
        <v>1792</v>
      </c>
      <c r="V47" s="131">
        <v>1039073</v>
      </c>
      <c r="W47" s="131"/>
      <c r="X47" s="131"/>
      <c r="Y47" s="131">
        <f t="shared" si="3"/>
        <v>1039073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898287</v>
      </c>
      <c r="D48" s="130"/>
      <c r="E48" s="130"/>
      <c r="F48" s="130">
        <v>898287</v>
      </c>
      <c r="G48" s="130">
        <v>901</v>
      </c>
      <c r="H48" s="130">
        <v>741971</v>
      </c>
      <c r="I48" s="130">
        <v>133208</v>
      </c>
      <c r="J48" s="130">
        <v>16698</v>
      </c>
      <c r="K48" s="130">
        <v>5509</v>
      </c>
      <c r="L48" s="29"/>
      <c r="M48" s="174" t="s">
        <v>110</v>
      </c>
      <c r="N48" s="174"/>
      <c r="O48" s="174" t="s">
        <v>111</v>
      </c>
      <c r="P48" s="29"/>
      <c r="Q48" s="134">
        <v>5509</v>
      </c>
      <c r="R48" s="134">
        <v>16698</v>
      </c>
      <c r="S48" s="134">
        <v>133208</v>
      </c>
      <c r="T48" s="134">
        <v>741971</v>
      </c>
      <c r="U48" s="134">
        <v>901</v>
      </c>
      <c r="V48" s="134">
        <v>898287</v>
      </c>
      <c r="W48" s="134"/>
      <c r="X48" s="134"/>
      <c r="Y48" s="134">
        <f t="shared" si="3"/>
        <v>898287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91443</v>
      </c>
      <c r="R49" s="131">
        <f t="shared" si="4"/>
        <v>21507</v>
      </c>
      <c r="S49" s="131">
        <f t="shared" si="4"/>
        <v>264136</v>
      </c>
      <c r="T49" s="131">
        <f t="shared" si="4"/>
        <v>649881</v>
      </c>
      <c r="U49" s="131">
        <f t="shared" si="4"/>
        <v>12106</v>
      </c>
      <c r="V49" s="131">
        <f t="shared" si="4"/>
        <v>1039073</v>
      </c>
      <c r="W49" s="131"/>
      <c r="X49" s="131"/>
      <c r="Y49" s="131">
        <f t="shared" si="3"/>
        <v>1039073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5509</v>
      </c>
      <c r="R50" s="131">
        <f t="shared" si="4"/>
        <v>16698</v>
      </c>
      <c r="S50" s="131">
        <f t="shared" si="4"/>
        <v>242098</v>
      </c>
      <c r="T50" s="131">
        <f t="shared" si="4"/>
        <v>622767</v>
      </c>
      <c r="U50" s="131">
        <f t="shared" si="4"/>
        <v>11215</v>
      </c>
      <c r="V50" s="131">
        <f t="shared" si="4"/>
        <v>898287</v>
      </c>
      <c r="W50" s="131"/>
      <c r="X50" s="131"/>
      <c r="Y50" s="131">
        <f t="shared" si="3"/>
        <v>898287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811623</v>
      </c>
      <c r="D51" s="128"/>
      <c r="E51" s="128"/>
      <c r="F51" s="128">
        <v>811623</v>
      </c>
      <c r="G51" s="128"/>
      <c r="H51" s="128">
        <v>730804</v>
      </c>
      <c r="I51" s="128">
        <v>80819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811623</v>
      </c>
      <c r="D52" s="128"/>
      <c r="E52" s="128"/>
      <c r="F52" s="128">
        <v>811623</v>
      </c>
      <c r="G52" s="128">
        <v>10314</v>
      </c>
      <c r="H52" s="128">
        <v>611600</v>
      </c>
      <c r="I52" s="128">
        <v>189709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811623</v>
      </c>
      <c r="Y52" s="131">
        <f t="shared" si="3"/>
        <v>811623</v>
      </c>
      <c r="Z52" s="77"/>
    </row>
    <row r="53" spans="2:26" ht="11.25" customHeight="1" x14ac:dyDescent="0.2">
      <c r="B53" s="77"/>
      <c r="C53" s="128">
        <f t="shared" si="5"/>
        <v>-726</v>
      </c>
      <c r="D53" s="128"/>
      <c r="E53" s="128"/>
      <c r="F53" s="128">
        <v>-726</v>
      </c>
      <c r="G53" s="128"/>
      <c r="H53" s="128"/>
      <c r="I53" s="128"/>
      <c r="J53" s="128">
        <v>-726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-726</v>
      </c>
      <c r="U53" s="131"/>
      <c r="V53" s="131">
        <v>-726</v>
      </c>
      <c r="W53" s="131"/>
      <c r="X53" s="131"/>
      <c r="Y53" s="131">
        <f t="shared" si="3"/>
        <v>-726</v>
      </c>
      <c r="Z53" s="77"/>
    </row>
    <row r="54" spans="2:26" x14ac:dyDescent="0.2">
      <c r="B54" s="77"/>
      <c r="C54" s="129">
        <f t="shared" si="5"/>
        <v>227450</v>
      </c>
      <c r="D54" s="129"/>
      <c r="E54" s="129"/>
      <c r="F54" s="129">
        <v>227450</v>
      </c>
      <c r="G54" s="129">
        <v>1792</v>
      </c>
      <c r="H54" s="129">
        <v>37555</v>
      </c>
      <c r="I54" s="129">
        <v>74427</v>
      </c>
      <c r="J54" s="129">
        <v>22233</v>
      </c>
      <c r="K54" s="129">
        <v>91443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86664</v>
      </c>
      <c r="D55" s="130"/>
      <c r="E55" s="130"/>
      <c r="F55" s="130">
        <v>86664</v>
      </c>
      <c r="G55" s="130">
        <v>901</v>
      </c>
      <c r="H55" s="130">
        <v>10441</v>
      </c>
      <c r="I55" s="130">
        <v>52389</v>
      </c>
      <c r="J55" s="130">
        <v>17424</v>
      </c>
      <c r="K55" s="130">
        <v>5509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100758</v>
      </c>
      <c r="D56" s="129"/>
      <c r="E56" s="129">
        <v>100758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5509</v>
      </c>
      <c r="R69" s="192">
        <v>17424</v>
      </c>
      <c r="S69" s="192">
        <v>52389</v>
      </c>
      <c r="T69" s="192">
        <v>10441</v>
      </c>
      <c r="U69" s="192">
        <v>901</v>
      </c>
      <c r="V69" s="192">
        <v>86664</v>
      </c>
      <c r="W69" s="192"/>
      <c r="X69" s="192"/>
      <c r="Y69" s="192">
        <f>V69+W69+X69</f>
        <v>86664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100758</v>
      </c>
      <c r="X71" s="192"/>
      <c r="Y71" s="192">
        <f t="shared" ref="Y71:Y77" si="6">V71+W71+X71</f>
        <v>100758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8781</v>
      </c>
      <c r="R72" s="192">
        <v>735</v>
      </c>
      <c r="S72" s="192">
        <v>19112</v>
      </c>
      <c r="T72" s="192">
        <v>4808</v>
      </c>
      <c r="U72" s="192">
        <v>676</v>
      </c>
      <c r="V72" s="192">
        <v>34112</v>
      </c>
      <c r="W72" s="192">
        <v>644</v>
      </c>
      <c r="X72" s="192"/>
      <c r="Y72" s="192">
        <f t="shared" si="6"/>
        <v>34756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-1869</v>
      </c>
      <c r="R73" s="192">
        <v>-1096</v>
      </c>
      <c r="S73" s="192">
        <v>-22272</v>
      </c>
      <c r="T73" s="192">
        <v>-4550</v>
      </c>
      <c r="U73" s="192">
        <v>-8</v>
      </c>
      <c r="V73" s="192">
        <v>-29795</v>
      </c>
      <c r="W73" s="192">
        <v>-4961</v>
      </c>
      <c r="X73" s="192"/>
      <c r="Y73" s="192">
        <f t="shared" si="6"/>
        <v>-34756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187422</v>
      </c>
      <c r="D74" s="198"/>
      <c r="E74" s="198">
        <f>W71+W72+W73</f>
        <v>96441</v>
      </c>
      <c r="F74" s="198">
        <f>V69+V72+V73</f>
        <v>90981</v>
      </c>
      <c r="G74" s="198">
        <f>U69+U72+U73</f>
        <v>1569</v>
      </c>
      <c r="H74" s="198">
        <f>T69+T72+T73</f>
        <v>10699</v>
      </c>
      <c r="I74" s="198">
        <f>S69+S72+S73</f>
        <v>49229</v>
      </c>
      <c r="J74" s="198">
        <f>R69+R72+R73</f>
        <v>17063</v>
      </c>
      <c r="K74" s="198">
        <f>Q69+Q72+Q73</f>
        <v>12421</v>
      </c>
      <c r="L74" s="199"/>
      <c r="M74" s="200" t="s">
        <v>134</v>
      </c>
      <c r="N74" s="200"/>
      <c r="O74" s="200" t="s">
        <v>135</v>
      </c>
      <c r="P74" s="199"/>
      <c r="Q74" s="195">
        <v>12421</v>
      </c>
      <c r="R74" s="195">
        <v>17063</v>
      </c>
      <c r="S74" s="195">
        <v>49229</v>
      </c>
      <c r="T74" s="195">
        <v>10699</v>
      </c>
      <c r="U74" s="195">
        <v>1569</v>
      </c>
      <c r="V74" s="195">
        <v>90981</v>
      </c>
      <c r="W74" s="195">
        <v>96441</v>
      </c>
      <c r="X74" s="195"/>
      <c r="Y74" s="195">
        <f t="shared" si="6"/>
        <v>187422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328208</v>
      </c>
      <c r="D75" s="201"/>
      <c r="E75" s="201"/>
      <c r="F75" s="201">
        <v>328208</v>
      </c>
      <c r="G75" s="201">
        <v>1052</v>
      </c>
      <c r="H75" s="201">
        <v>104766</v>
      </c>
      <c r="I75" s="201">
        <v>50443</v>
      </c>
      <c r="J75" s="201">
        <v>1357</v>
      </c>
      <c r="K75" s="201">
        <v>170590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328208</v>
      </c>
      <c r="Y75" s="203">
        <f t="shared" si="6"/>
        <v>328208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321924</v>
      </c>
      <c r="D76" s="201"/>
      <c r="E76" s="201"/>
      <c r="F76" s="201">
        <v>321924</v>
      </c>
      <c r="G76" s="201">
        <v>1048</v>
      </c>
      <c r="H76" s="201">
        <v>103610</v>
      </c>
      <c r="I76" s="201">
        <v>50418</v>
      </c>
      <c r="J76" s="201">
        <v>3515</v>
      </c>
      <c r="K76" s="201">
        <v>163333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321924</v>
      </c>
      <c r="Y76" s="203">
        <f t="shared" si="6"/>
        <v>321924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-140786</v>
      </c>
      <c r="D77" s="201"/>
      <c r="E77" s="201"/>
      <c r="F77" s="201">
        <v>-140786</v>
      </c>
      <c r="G77" s="201">
        <v>-891</v>
      </c>
      <c r="H77" s="201">
        <v>-27114</v>
      </c>
      <c r="I77" s="201">
        <v>-22038</v>
      </c>
      <c r="J77" s="201">
        <v>-4809</v>
      </c>
      <c r="K77" s="201">
        <v>-85934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5942</v>
      </c>
      <c r="D78" s="201"/>
      <c r="E78" s="201"/>
      <c r="F78" s="201">
        <v>5942</v>
      </c>
      <c r="G78" s="201">
        <v>4</v>
      </c>
      <c r="H78" s="201">
        <v>137</v>
      </c>
      <c r="I78" s="201">
        <v>0</v>
      </c>
      <c r="J78" s="201">
        <v>2</v>
      </c>
      <c r="K78" s="201">
        <v>5799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5942</v>
      </c>
      <c r="Y78" s="207">
        <f>V78+W78+X78</f>
        <v>5942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342</v>
      </c>
      <c r="D79" s="201"/>
      <c r="E79" s="201"/>
      <c r="F79" s="201">
        <v>342</v>
      </c>
      <c r="G79" s="201">
        <v>0</v>
      </c>
      <c r="H79" s="201">
        <v>1019</v>
      </c>
      <c r="I79" s="201">
        <v>25</v>
      </c>
      <c r="J79" s="201">
        <v>-2160</v>
      </c>
      <c r="K79" s="201">
        <v>1458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342</v>
      </c>
      <c r="Y79" s="207">
        <f>V79+W79+X79</f>
        <v>342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-407</v>
      </c>
      <c r="F80" s="128">
        <v>407</v>
      </c>
      <c r="G80" s="128">
        <v>0</v>
      </c>
      <c r="H80" s="128">
        <v>-469</v>
      </c>
      <c r="I80" s="128">
        <v>537</v>
      </c>
      <c r="J80" s="128">
        <v>0</v>
      </c>
      <c r="K80" s="128">
        <v>339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96848</v>
      </c>
      <c r="F81" s="135">
        <v>-96848</v>
      </c>
      <c r="G81" s="135">
        <v>1408</v>
      </c>
      <c r="H81" s="135">
        <v>-66484</v>
      </c>
      <c r="I81" s="135">
        <v>20287</v>
      </c>
      <c r="J81" s="135">
        <v>20515</v>
      </c>
      <c r="K81" s="135">
        <v>-72574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8" right="0.18" top="0.59055118110236227" bottom="1" header="0" footer="0"/>
  <pageSetup paperSize="8" scale="76" pageOrder="overThenDown" orientation="landscape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B2:Z83"/>
  <sheetViews>
    <sheetView showGridLines="0" showRowColHeader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1406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222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336848</v>
      </c>
      <c r="D18" s="128">
        <f>W18</f>
        <v>336848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336848</v>
      </c>
      <c r="X18" s="131"/>
      <c r="Y18" s="131">
        <f t="shared" ref="Y18:Y36" si="1">V18+W18+X18</f>
        <v>336848</v>
      </c>
      <c r="Z18" s="77" t="s">
        <v>34</v>
      </c>
    </row>
    <row r="19" spans="2:26" x14ac:dyDescent="0.2">
      <c r="B19" s="77" t="s">
        <v>37</v>
      </c>
      <c r="C19" s="128">
        <f t="shared" si="0"/>
        <v>284202</v>
      </c>
      <c r="D19" s="128"/>
      <c r="E19" s="128">
        <v>284202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284202</v>
      </c>
      <c r="Y19" s="131">
        <f t="shared" si="1"/>
        <v>284202</v>
      </c>
      <c r="Z19" s="77" t="s">
        <v>37</v>
      </c>
    </row>
    <row r="20" spans="2:26" x14ac:dyDescent="0.2">
      <c r="B20" s="77" t="s">
        <v>40</v>
      </c>
      <c r="C20" s="128">
        <f t="shared" si="0"/>
        <v>2182913</v>
      </c>
      <c r="D20" s="128">
        <v>2182913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1571002</v>
      </c>
      <c r="R20" s="131">
        <v>84462</v>
      </c>
      <c r="S20" s="131">
        <v>201295</v>
      </c>
      <c r="T20" s="131">
        <v>310762</v>
      </c>
      <c r="U20" s="131">
        <v>15392</v>
      </c>
      <c r="V20" s="131">
        <v>2182913</v>
      </c>
      <c r="W20" s="131"/>
      <c r="X20" s="131"/>
      <c r="Y20" s="131">
        <f t="shared" si="1"/>
        <v>2182913</v>
      </c>
      <c r="Z20" s="77" t="s">
        <v>40</v>
      </c>
    </row>
    <row r="21" spans="2:26" x14ac:dyDescent="0.2">
      <c r="B21" s="77" t="s">
        <v>43</v>
      </c>
      <c r="C21" s="128">
        <f t="shared" si="0"/>
        <v>1157609</v>
      </c>
      <c r="D21" s="128"/>
      <c r="E21" s="128"/>
      <c r="F21" s="128">
        <v>1157609</v>
      </c>
      <c r="G21" s="128">
        <v>7943</v>
      </c>
      <c r="H21" s="128">
        <v>79383</v>
      </c>
      <c r="I21" s="128">
        <v>59276</v>
      </c>
      <c r="J21" s="128">
        <v>32805</v>
      </c>
      <c r="K21" s="128">
        <v>978202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1157609</v>
      </c>
      <c r="Y21" s="131">
        <f t="shared" si="1"/>
        <v>1157609</v>
      </c>
      <c r="Z21" s="77" t="s">
        <v>43</v>
      </c>
    </row>
    <row r="22" spans="2:26" x14ac:dyDescent="0.2">
      <c r="B22" s="77" t="s">
        <v>46</v>
      </c>
      <c r="C22" s="128">
        <f t="shared" si="0"/>
        <v>87128</v>
      </c>
      <c r="D22" s="128">
        <v>87128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87128</v>
      </c>
      <c r="W22" s="131"/>
      <c r="X22" s="131"/>
      <c r="Y22" s="131">
        <f t="shared" si="1"/>
        <v>87128</v>
      </c>
      <c r="Z22" s="77" t="s">
        <v>46</v>
      </c>
    </row>
    <row r="23" spans="2:26" x14ac:dyDescent="0.2">
      <c r="B23" s="77" t="s">
        <v>49</v>
      </c>
      <c r="C23" s="129">
        <f t="shared" si="0"/>
        <v>1112432</v>
      </c>
      <c r="D23" s="128"/>
      <c r="E23" s="129"/>
      <c r="F23" s="129">
        <v>1112432</v>
      </c>
      <c r="G23" s="129">
        <v>7449</v>
      </c>
      <c r="H23" s="129">
        <v>231379</v>
      </c>
      <c r="I23" s="129">
        <v>142019</v>
      </c>
      <c r="J23" s="129">
        <v>51657</v>
      </c>
      <c r="K23" s="129">
        <v>592800</v>
      </c>
      <c r="L23" s="29"/>
      <c r="M23" s="173" t="s">
        <v>50</v>
      </c>
      <c r="N23" s="173"/>
      <c r="O23" s="173" t="s">
        <v>51</v>
      </c>
      <c r="P23" s="29"/>
      <c r="Q23" s="131">
        <v>592800</v>
      </c>
      <c r="R23" s="131">
        <v>51657</v>
      </c>
      <c r="S23" s="131">
        <v>142019</v>
      </c>
      <c r="T23" s="131">
        <v>231379</v>
      </c>
      <c r="U23" s="131">
        <v>7449</v>
      </c>
      <c r="V23" s="131">
        <v>1112432</v>
      </c>
      <c r="W23" s="131"/>
      <c r="X23" s="131"/>
      <c r="Y23" s="131">
        <f t="shared" si="1"/>
        <v>1112432</v>
      </c>
      <c r="Z23" s="77" t="s">
        <v>49</v>
      </c>
    </row>
    <row r="24" spans="2:26" x14ac:dyDescent="0.2">
      <c r="B24" s="77" t="s">
        <v>52</v>
      </c>
      <c r="C24" s="128">
        <f t="shared" si="0"/>
        <v>149467</v>
      </c>
      <c r="D24" s="128"/>
      <c r="E24" s="128"/>
      <c r="F24" s="128">
        <v>149467</v>
      </c>
      <c r="G24" s="128">
        <v>918</v>
      </c>
      <c r="H24" s="128">
        <v>28396</v>
      </c>
      <c r="I24" s="128">
        <v>23754</v>
      </c>
      <c r="J24" s="128">
        <v>5017</v>
      </c>
      <c r="K24" s="128">
        <v>91382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962965</v>
      </c>
      <c r="D25" s="128"/>
      <c r="E25" s="130"/>
      <c r="F25" s="130">
        <v>962965</v>
      </c>
      <c r="G25" s="130">
        <v>6531</v>
      </c>
      <c r="H25" s="130">
        <v>202983</v>
      </c>
      <c r="I25" s="130">
        <v>118265</v>
      </c>
      <c r="J25" s="130">
        <v>46640</v>
      </c>
      <c r="K25" s="130">
        <v>501418</v>
      </c>
      <c r="L25" s="32"/>
      <c r="M25" s="173" t="s">
        <v>55</v>
      </c>
      <c r="N25" s="173"/>
      <c r="O25" s="174" t="s">
        <v>56</v>
      </c>
      <c r="P25" s="29"/>
      <c r="Q25" s="134">
        <v>501418</v>
      </c>
      <c r="R25" s="134">
        <v>46640</v>
      </c>
      <c r="S25" s="134">
        <v>118265</v>
      </c>
      <c r="T25" s="134">
        <v>202983</v>
      </c>
      <c r="U25" s="134">
        <v>6531</v>
      </c>
      <c r="V25" s="134">
        <v>962965</v>
      </c>
      <c r="W25" s="134"/>
      <c r="X25" s="134"/>
      <c r="Y25" s="134">
        <f t="shared" si="1"/>
        <v>962965</v>
      </c>
      <c r="Z25" s="77"/>
    </row>
    <row r="26" spans="2:26" ht="13.5" thickBot="1" x14ac:dyDescent="0.25">
      <c r="B26" s="86"/>
      <c r="C26" s="129">
        <f t="shared" si="0"/>
        <v>52646</v>
      </c>
      <c r="D26" s="129"/>
      <c r="E26" s="129">
        <v>52646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52646</v>
      </c>
      <c r="X26" s="131"/>
      <c r="Y26" s="131">
        <f t="shared" si="1"/>
        <v>52646</v>
      </c>
      <c r="Z26" s="77"/>
    </row>
    <row r="27" spans="2:26" ht="13.5" thickTop="1" x14ac:dyDescent="0.2">
      <c r="B27" s="77" t="s">
        <v>59</v>
      </c>
      <c r="C27" s="131">
        <f t="shared" si="0"/>
        <v>546475</v>
      </c>
      <c r="D27" s="132"/>
      <c r="E27" s="128">
        <v>1249</v>
      </c>
      <c r="F27" s="131">
        <v>545226</v>
      </c>
      <c r="G27" s="131">
        <v>6523</v>
      </c>
      <c r="H27" s="131">
        <v>40114</v>
      </c>
      <c r="I27" s="131">
        <v>118019</v>
      </c>
      <c r="J27" s="131">
        <v>23249</v>
      </c>
      <c r="K27" s="131">
        <v>357321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545966</v>
      </c>
      <c r="U27" s="131"/>
      <c r="V27" s="131">
        <v>545966</v>
      </c>
      <c r="W27" s="131">
        <v>509</v>
      </c>
      <c r="X27" s="131"/>
      <c r="Y27" s="131">
        <f t="shared" si="1"/>
        <v>546475</v>
      </c>
      <c r="Z27" s="89" t="s">
        <v>59</v>
      </c>
    </row>
    <row r="28" spans="2:26" x14ac:dyDescent="0.2">
      <c r="B28" s="77" t="s">
        <v>54</v>
      </c>
      <c r="C28" s="128">
        <f t="shared" si="0"/>
        <v>87615</v>
      </c>
      <c r="D28" s="128"/>
      <c r="E28" s="128"/>
      <c r="F28" s="128">
        <v>87615</v>
      </c>
      <c r="G28" s="128">
        <v>8</v>
      </c>
      <c r="H28" s="128">
        <v>705</v>
      </c>
      <c r="I28" s="128">
        <v>246</v>
      </c>
      <c r="J28" s="128">
        <v>384</v>
      </c>
      <c r="K28" s="128">
        <v>-856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92078</v>
      </c>
      <c r="T28" s="131"/>
      <c r="U28" s="131"/>
      <c r="V28" s="131">
        <v>92078</v>
      </c>
      <c r="W28" s="131">
        <v>-4463</v>
      </c>
      <c r="X28" s="131"/>
      <c r="Y28" s="131">
        <f t="shared" si="1"/>
        <v>87615</v>
      </c>
      <c r="Z28" s="77" t="s">
        <v>54</v>
      </c>
    </row>
    <row r="29" spans="2:26" x14ac:dyDescent="0.2">
      <c r="B29" s="77"/>
      <c r="C29" s="128">
        <f t="shared" si="0"/>
        <v>87128</v>
      </c>
      <c r="D29" s="128"/>
      <c r="E29" s="128"/>
      <c r="F29" s="128">
        <v>87128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87246</v>
      </c>
      <c r="T29" s="131"/>
      <c r="U29" s="131"/>
      <c r="V29" s="131">
        <v>87246</v>
      </c>
      <c r="W29" s="131">
        <v>-118</v>
      </c>
      <c r="X29" s="131"/>
      <c r="Y29" s="131">
        <f t="shared" si="1"/>
        <v>87128</v>
      </c>
      <c r="Z29" s="77"/>
    </row>
    <row r="30" spans="2:26" x14ac:dyDescent="0.2">
      <c r="B30" s="77"/>
      <c r="C30" s="128">
        <f t="shared" si="0"/>
        <v>487</v>
      </c>
      <c r="D30" s="128"/>
      <c r="E30" s="128"/>
      <c r="F30" s="128">
        <v>487</v>
      </c>
      <c r="G30" s="128">
        <v>8</v>
      </c>
      <c r="H30" s="128">
        <v>705</v>
      </c>
      <c r="I30" s="128">
        <v>246</v>
      </c>
      <c r="J30" s="128">
        <v>384</v>
      </c>
      <c r="K30" s="128">
        <v>-856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4832</v>
      </c>
      <c r="T30" s="131"/>
      <c r="U30" s="131"/>
      <c r="V30" s="131">
        <v>4832</v>
      </c>
      <c r="W30" s="131">
        <v>-4345</v>
      </c>
      <c r="X30" s="131"/>
      <c r="Y30" s="131">
        <f t="shared" si="1"/>
        <v>487</v>
      </c>
      <c r="Z30" s="77"/>
    </row>
    <row r="31" spans="2:26" x14ac:dyDescent="0.2">
      <c r="B31" s="77"/>
      <c r="C31" s="129">
        <f t="shared" si="0"/>
        <v>353181</v>
      </c>
      <c r="D31" s="129"/>
      <c r="E31" s="129"/>
      <c r="F31" s="129">
        <v>353181</v>
      </c>
      <c r="G31" s="129">
        <v>918</v>
      </c>
      <c r="H31" s="129">
        <v>64150</v>
      </c>
      <c r="I31" s="129">
        <v>23754</v>
      </c>
      <c r="J31" s="129">
        <v>28024</v>
      </c>
      <c r="K31" s="129">
        <v>236335</v>
      </c>
      <c r="L31" s="29"/>
      <c r="M31" s="173" t="s">
        <v>70</v>
      </c>
      <c r="N31" s="173"/>
      <c r="O31" s="173" t="s">
        <v>71</v>
      </c>
      <c r="P31" s="29"/>
      <c r="Q31" s="131">
        <v>236335</v>
      </c>
      <c r="R31" s="131">
        <v>28024</v>
      </c>
      <c r="S31" s="131">
        <v>23754</v>
      </c>
      <c r="T31" s="131">
        <v>64150</v>
      </c>
      <c r="U31" s="131">
        <v>918</v>
      </c>
      <c r="V31" s="131">
        <v>353181</v>
      </c>
      <c r="W31" s="131"/>
      <c r="X31" s="131"/>
      <c r="Y31" s="131">
        <f t="shared" si="1"/>
        <v>353181</v>
      </c>
      <c r="Z31" s="77"/>
    </row>
    <row r="32" spans="2:26" x14ac:dyDescent="0.2">
      <c r="B32" s="77"/>
      <c r="C32" s="129">
        <f t="shared" si="0"/>
        <v>126410</v>
      </c>
      <c r="D32" s="129"/>
      <c r="E32" s="129"/>
      <c r="F32" s="129">
        <v>126410</v>
      </c>
      <c r="G32" s="129"/>
      <c r="H32" s="129">
        <v>126410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126410</v>
      </c>
      <c r="U32" s="131"/>
      <c r="V32" s="131">
        <v>126410</v>
      </c>
      <c r="W32" s="131"/>
      <c r="X32" s="131"/>
      <c r="Y32" s="131">
        <f t="shared" si="1"/>
        <v>126410</v>
      </c>
      <c r="Z32" s="77"/>
    </row>
    <row r="33" spans="2:26" x14ac:dyDescent="0.2">
      <c r="B33" s="77"/>
      <c r="C33" s="130">
        <f t="shared" si="0"/>
        <v>211933</v>
      </c>
      <c r="D33" s="130"/>
      <c r="E33" s="130"/>
      <c r="F33" s="130">
        <v>211933</v>
      </c>
      <c r="G33" s="130">
        <v>0</v>
      </c>
      <c r="H33" s="130">
        <v>43973</v>
      </c>
      <c r="I33" s="130">
        <v>0</v>
      </c>
      <c r="J33" s="130">
        <v>23007</v>
      </c>
      <c r="K33" s="130">
        <v>144953</v>
      </c>
      <c r="L33" s="32"/>
      <c r="M33" s="174" t="s">
        <v>74</v>
      </c>
      <c r="N33" s="174"/>
      <c r="O33" s="174" t="s">
        <v>75</v>
      </c>
      <c r="P33" s="29"/>
      <c r="Q33" s="134">
        <v>144953</v>
      </c>
      <c r="R33" s="134">
        <v>23007</v>
      </c>
      <c r="S33" s="134">
        <v>0</v>
      </c>
      <c r="T33" s="134">
        <v>43973</v>
      </c>
      <c r="U33" s="134">
        <v>0</v>
      </c>
      <c r="V33" s="134">
        <v>211933</v>
      </c>
      <c r="W33" s="134"/>
      <c r="X33" s="134"/>
      <c r="Y33" s="134">
        <f t="shared" si="1"/>
        <v>211933</v>
      </c>
      <c r="Z33" s="77"/>
    </row>
    <row r="34" spans="2:26" ht="13.5" thickBot="1" x14ac:dyDescent="0.25">
      <c r="B34" s="86"/>
      <c r="C34" s="130">
        <f t="shared" si="0"/>
        <v>118191</v>
      </c>
      <c r="D34" s="130"/>
      <c r="E34" s="130"/>
      <c r="F34" s="130">
        <v>118191</v>
      </c>
      <c r="G34" s="130"/>
      <c r="H34" s="130">
        <v>118191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118191</v>
      </c>
      <c r="U34" s="134"/>
      <c r="V34" s="134">
        <v>118191</v>
      </c>
      <c r="W34" s="134"/>
      <c r="X34" s="134"/>
      <c r="Y34" s="134">
        <f t="shared" si="1"/>
        <v>118191</v>
      </c>
      <c r="Z34" s="77"/>
    </row>
    <row r="35" spans="2:26" ht="13.5" thickTop="1" x14ac:dyDescent="0.2">
      <c r="B35" s="77" t="s">
        <v>78</v>
      </c>
      <c r="C35" s="131">
        <f t="shared" si="0"/>
        <v>423769</v>
      </c>
      <c r="D35" s="132"/>
      <c r="E35" s="128">
        <v>52551</v>
      </c>
      <c r="F35" s="131">
        <v>371218</v>
      </c>
      <c r="G35" s="131">
        <v>235</v>
      </c>
      <c r="H35" s="131">
        <v>41159</v>
      </c>
      <c r="I35" s="131">
        <v>18951</v>
      </c>
      <c r="J35" s="131">
        <v>182900</v>
      </c>
      <c r="K35" s="131">
        <v>127973</v>
      </c>
      <c r="L35" s="33"/>
      <c r="M35" s="176" t="s">
        <v>79</v>
      </c>
      <c r="N35" s="176"/>
      <c r="O35" s="176" t="s">
        <v>80</v>
      </c>
      <c r="P35" s="33"/>
      <c r="Q35" s="131">
        <v>43447</v>
      </c>
      <c r="R35" s="131">
        <v>196308</v>
      </c>
      <c r="S35" s="131">
        <v>13210</v>
      </c>
      <c r="T35" s="131">
        <v>80599</v>
      </c>
      <c r="U35" s="131">
        <v>1546</v>
      </c>
      <c r="V35" s="131">
        <v>335110</v>
      </c>
      <c r="W35" s="131">
        <v>88659</v>
      </c>
      <c r="X35" s="131"/>
      <c r="Y35" s="131">
        <f t="shared" si="1"/>
        <v>423769</v>
      </c>
      <c r="Z35" s="89" t="s">
        <v>78</v>
      </c>
    </row>
    <row r="36" spans="2:26" x14ac:dyDescent="0.2">
      <c r="B36" s="77" t="s">
        <v>64</v>
      </c>
      <c r="C36" s="129">
        <f t="shared" si="0"/>
        <v>1081527</v>
      </c>
      <c r="D36" s="129"/>
      <c r="E36" s="129"/>
      <c r="F36" s="129">
        <v>1081527</v>
      </c>
      <c r="G36" s="129">
        <v>2229</v>
      </c>
      <c r="H36" s="129">
        <v>775966</v>
      </c>
      <c r="I36" s="129">
        <v>110091</v>
      </c>
      <c r="J36" s="129">
        <v>41432</v>
      </c>
      <c r="K36" s="129">
        <v>151809</v>
      </c>
      <c r="L36" s="29"/>
      <c r="M36" s="173" t="s">
        <v>81</v>
      </c>
      <c r="N36" s="173"/>
      <c r="O36" s="173" t="s">
        <v>82</v>
      </c>
      <c r="P36" s="29"/>
      <c r="Q36" s="131">
        <v>151809</v>
      </c>
      <c r="R36" s="131">
        <v>41432</v>
      </c>
      <c r="S36" s="131">
        <v>110091</v>
      </c>
      <c r="T36" s="131">
        <v>775966</v>
      </c>
      <c r="U36" s="131">
        <v>2229</v>
      </c>
      <c r="V36" s="131">
        <v>1081527</v>
      </c>
      <c r="W36" s="131"/>
      <c r="X36" s="131"/>
      <c r="Y36" s="131">
        <f t="shared" si="1"/>
        <v>1081527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932060</v>
      </c>
      <c r="D38" s="130"/>
      <c r="E38" s="130"/>
      <c r="F38" s="130">
        <v>932060</v>
      </c>
      <c r="G38" s="130">
        <v>1311</v>
      </c>
      <c r="H38" s="130">
        <v>747570</v>
      </c>
      <c r="I38" s="130">
        <v>86337</v>
      </c>
      <c r="J38" s="130">
        <v>36415</v>
      </c>
      <c r="K38" s="130">
        <v>60427</v>
      </c>
      <c r="L38" s="29"/>
      <c r="M38" s="174" t="s">
        <v>86</v>
      </c>
      <c r="N38" s="174"/>
      <c r="O38" s="174" t="s">
        <v>87</v>
      </c>
      <c r="P38" s="29"/>
      <c r="Q38" s="134">
        <v>60427</v>
      </c>
      <c r="R38" s="134">
        <v>36415</v>
      </c>
      <c r="S38" s="134">
        <v>86337</v>
      </c>
      <c r="T38" s="134">
        <v>747570</v>
      </c>
      <c r="U38" s="134">
        <v>1311</v>
      </c>
      <c r="V38" s="134">
        <v>932060</v>
      </c>
      <c r="W38" s="134"/>
      <c r="X38" s="134"/>
      <c r="Y38" s="134">
        <f>V38+W38+X38</f>
        <v>932060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115826</v>
      </c>
      <c r="D40" s="132"/>
      <c r="E40" s="128">
        <v>1935</v>
      </c>
      <c r="F40" s="131">
        <v>113891</v>
      </c>
      <c r="G40" s="131">
        <v>1</v>
      </c>
      <c r="H40" s="131">
        <v>85426</v>
      </c>
      <c r="I40" s="131">
        <v>69</v>
      </c>
      <c r="J40" s="131">
        <v>5987</v>
      </c>
      <c r="K40" s="131">
        <v>22408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113916</v>
      </c>
      <c r="T40" s="131"/>
      <c r="U40" s="131"/>
      <c r="V40" s="131">
        <v>113916</v>
      </c>
      <c r="W40" s="131">
        <v>1910</v>
      </c>
      <c r="X40" s="131"/>
      <c r="Y40" s="131">
        <f t="shared" ref="Y40:Y53" si="3">V40+W40+X40</f>
        <v>115826</v>
      </c>
      <c r="Z40" s="77" t="s">
        <v>83</v>
      </c>
    </row>
    <row r="41" spans="2:26" x14ac:dyDescent="0.2">
      <c r="B41" s="77" t="s">
        <v>85</v>
      </c>
      <c r="C41" s="128">
        <f t="shared" si="2"/>
        <v>160216</v>
      </c>
      <c r="D41" s="128"/>
      <c r="E41" s="128">
        <v>116</v>
      </c>
      <c r="F41" s="128">
        <v>160100</v>
      </c>
      <c r="G41" s="128"/>
      <c r="H41" s="128">
        <v>160100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11139</v>
      </c>
      <c r="R41" s="131">
        <v>7285</v>
      </c>
      <c r="S41" s="131">
        <v>140997</v>
      </c>
      <c r="T41" s="131">
        <v>378</v>
      </c>
      <c r="U41" s="131">
        <v>28</v>
      </c>
      <c r="V41" s="131">
        <v>159827</v>
      </c>
      <c r="W41" s="131">
        <v>389</v>
      </c>
      <c r="X41" s="131"/>
      <c r="Y41" s="131">
        <f t="shared" si="3"/>
        <v>160216</v>
      </c>
      <c r="Z41" s="77" t="s">
        <v>85</v>
      </c>
    </row>
    <row r="42" spans="2:26" x14ac:dyDescent="0.2">
      <c r="B42" s="77" t="s">
        <v>88</v>
      </c>
      <c r="C42" s="128">
        <f t="shared" si="2"/>
        <v>159417</v>
      </c>
      <c r="D42" s="128"/>
      <c r="E42" s="128">
        <v>3214</v>
      </c>
      <c r="F42" s="128">
        <v>156203</v>
      </c>
      <c r="G42" s="128">
        <v>25</v>
      </c>
      <c r="H42" s="128">
        <v>344</v>
      </c>
      <c r="I42" s="128">
        <v>136282</v>
      </c>
      <c r="J42" s="128">
        <v>8721</v>
      </c>
      <c r="K42" s="128">
        <v>10831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158947</v>
      </c>
      <c r="U42" s="131"/>
      <c r="V42" s="131">
        <v>158947</v>
      </c>
      <c r="W42" s="131">
        <v>470</v>
      </c>
      <c r="X42" s="131"/>
      <c r="Y42" s="131">
        <f t="shared" si="3"/>
        <v>159417</v>
      </c>
      <c r="Z42" s="77" t="s">
        <v>88</v>
      </c>
    </row>
    <row r="43" spans="2:26" x14ac:dyDescent="0.2">
      <c r="B43" s="77" t="s">
        <v>95</v>
      </c>
      <c r="C43" s="128">
        <f t="shared" si="2"/>
        <v>251865</v>
      </c>
      <c r="D43" s="128"/>
      <c r="E43" s="128">
        <v>7452</v>
      </c>
      <c r="F43" s="128">
        <v>244413</v>
      </c>
      <c r="G43" s="128">
        <v>2228</v>
      </c>
      <c r="H43" s="128">
        <v>52619</v>
      </c>
      <c r="I43" s="128">
        <v>142300</v>
      </c>
      <c r="J43" s="128">
        <v>30327</v>
      </c>
      <c r="K43" s="128">
        <v>16939</v>
      </c>
      <c r="L43" s="29"/>
      <c r="M43" s="172" t="s">
        <v>96</v>
      </c>
      <c r="N43" s="172"/>
      <c r="O43" s="172" t="s">
        <v>97</v>
      </c>
      <c r="P43" s="29"/>
      <c r="Q43" s="131">
        <v>9779</v>
      </c>
      <c r="R43" s="131">
        <v>28260</v>
      </c>
      <c r="S43" s="131">
        <v>129120</v>
      </c>
      <c r="T43" s="131">
        <v>47632</v>
      </c>
      <c r="U43" s="131">
        <v>12881</v>
      </c>
      <c r="V43" s="131">
        <v>227672</v>
      </c>
      <c r="W43" s="131">
        <v>24193</v>
      </c>
      <c r="X43" s="131"/>
      <c r="Y43" s="131">
        <f t="shared" si="3"/>
        <v>251865</v>
      </c>
      <c r="Z43" s="77" t="s">
        <v>95</v>
      </c>
    </row>
    <row r="44" spans="2:26" x14ac:dyDescent="0.2">
      <c r="B44" s="77"/>
      <c r="C44" s="129">
        <f t="shared" si="2"/>
        <v>1067282</v>
      </c>
      <c r="D44" s="129"/>
      <c r="E44" s="129"/>
      <c r="F44" s="129">
        <v>1067282</v>
      </c>
      <c r="G44" s="129">
        <v>12884</v>
      </c>
      <c r="H44" s="129">
        <v>684434</v>
      </c>
      <c r="I44" s="129">
        <v>215473</v>
      </c>
      <c r="J44" s="129">
        <v>31942</v>
      </c>
      <c r="K44" s="129">
        <v>122549</v>
      </c>
      <c r="L44" s="29"/>
      <c r="M44" s="173" t="s">
        <v>98</v>
      </c>
      <c r="N44" s="173"/>
      <c r="O44" s="173" t="s">
        <v>99</v>
      </c>
      <c r="P44" s="29"/>
      <c r="Q44" s="131">
        <v>122549</v>
      </c>
      <c r="R44" s="131">
        <v>31942</v>
      </c>
      <c r="S44" s="131">
        <v>215473</v>
      </c>
      <c r="T44" s="131">
        <v>684434</v>
      </c>
      <c r="U44" s="131">
        <v>12884</v>
      </c>
      <c r="V44" s="131">
        <v>1067282</v>
      </c>
      <c r="W44" s="131"/>
      <c r="X44" s="131"/>
      <c r="Y44" s="131">
        <f t="shared" si="3"/>
        <v>1067282</v>
      </c>
      <c r="Z44" s="77"/>
    </row>
    <row r="45" spans="2:26" ht="13.5" thickBot="1" x14ac:dyDescent="0.25">
      <c r="B45" s="87"/>
      <c r="C45" s="130">
        <f t="shared" si="2"/>
        <v>917815</v>
      </c>
      <c r="D45" s="130"/>
      <c r="E45" s="130"/>
      <c r="F45" s="130">
        <v>917815</v>
      </c>
      <c r="G45" s="130">
        <v>11966</v>
      </c>
      <c r="H45" s="130">
        <v>656038</v>
      </c>
      <c r="I45" s="130">
        <v>191719</v>
      </c>
      <c r="J45" s="130">
        <v>26925</v>
      </c>
      <c r="K45" s="130">
        <v>31167</v>
      </c>
      <c r="L45" s="29"/>
      <c r="M45" s="174" t="s">
        <v>100</v>
      </c>
      <c r="N45" s="174"/>
      <c r="O45" s="174" t="s">
        <v>101</v>
      </c>
      <c r="P45" s="29"/>
      <c r="Q45" s="134">
        <v>31167</v>
      </c>
      <c r="R45" s="134">
        <v>26925</v>
      </c>
      <c r="S45" s="134">
        <v>191719</v>
      </c>
      <c r="T45" s="134">
        <v>656038</v>
      </c>
      <c r="U45" s="134">
        <v>11966</v>
      </c>
      <c r="V45" s="134">
        <v>917815</v>
      </c>
      <c r="W45" s="134"/>
      <c r="X45" s="134"/>
      <c r="Y45" s="134">
        <f t="shared" si="3"/>
        <v>917815</v>
      </c>
      <c r="Z45" s="87"/>
    </row>
    <row r="46" spans="2:26" ht="13.5" thickTop="1" x14ac:dyDescent="0.2">
      <c r="B46" s="77" t="s">
        <v>102</v>
      </c>
      <c r="C46" s="131">
        <f t="shared" si="2"/>
        <v>130435</v>
      </c>
      <c r="D46" s="132"/>
      <c r="E46" s="128"/>
      <c r="F46" s="131">
        <v>130435</v>
      </c>
      <c r="G46" s="131">
        <v>10806</v>
      </c>
      <c r="H46" s="131"/>
      <c r="I46" s="131">
        <v>119629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130435</v>
      </c>
      <c r="U46" s="131"/>
      <c r="V46" s="131">
        <v>130435</v>
      </c>
      <c r="W46" s="131"/>
      <c r="X46" s="131"/>
      <c r="Y46" s="131">
        <f t="shared" si="3"/>
        <v>130435</v>
      </c>
      <c r="Z46" s="77" t="s">
        <v>102</v>
      </c>
    </row>
    <row r="47" spans="2:26" x14ac:dyDescent="0.2">
      <c r="B47" s="77" t="s">
        <v>106</v>
      </c>
      <c r="C47" s="129">
        <f t="shared" si="2"/>
        <v>1067282</v>
      </c>
      <c r="D47" s="129"/>
      <c r="E47" s="129"/>
      <c r="F47" s="129">
        <v>1067282</v>
      </c>
      <c r="G47" s="129">
        <v>2078</v>
      </c>
      <c r="H47" s="129">
        <v>814869</v>
      </c>
      <c r="I47" s="129">
        <v>95844</v>
      </c>
      <c r="J47" s="129">
        <v>31942</v>
      </c>
      <c r="K47" s="129">
        <v>122549</v>
      </c>
      <c r="L47" s="29"/>
      <c r="M47" s="173" t="s">
        <v>107</v>
      </c>
      <c r="N47" s="173"/>
      <c r="O47" s="173" t="s">
        <v>108</v>
      </c>
      <c r="P47" s="29"/>
      <c r="Q47" s="131">
        <v>122549</v>
      </c>
      <c r="R47" s="131">
        <v>31942</v>
      </c>
      <c r="S47" s="131">
        <v>95844</v>
      </c>
      <c r="T47" s="131">
        <v>814869</v>
      </c>
      <c r="U47" s="131">
        <v>2078</v>
      </c>
      <c r="V47" s="131">
        <v>1067282</v>
      </c>
      <c r="W47" s="131"/>
      <c r="X47" s="131"/>
      <c r="Y47" s="131">
        <f t="shared" si="3"/>
        <v>1067282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917815</v>
      </c>
      <c r="D48" s="130"/>
      <c r="E48" s="130"/>
      <c r="F48" s="130">
        <v>917815</v>
      </c>
      <c r="G48" s="130">
        <v>1160</v>
      </c>
      <c r="H48" s="130">
        <v>786473</v>
      </c>
      <c r="I48" s="130">
        <v>72090</v>
      </c>
      <c r="J48" s="130">
        <v>26925</v>
      </c>
      <c r="K48" s="130">
        <v>31167</v>
      </c>
      <c r="L48" s="29"/>
      <c r="M48" s="174" t="s">
        <v>110</v>
      </c>
      <c r="N48" s="174"/>
      <c r="O48" s="174" t="s">
        <v>111</v>
      </c>
      <c r="P48" s="29"/>
      <c r="Q48" s="134">
        <v>31167</v>
      </c>
      <c r="R48" s="134">
        <v>26925</v>
      </c>
      <c r="S48" s="134">
        <v>72090</v>
      </c>
      <c r="T48" s="134">
        <v>786473</v>
      </c>
      <c r="U48" s="134">
        <v>1160</v>
      </c>
      <c r="V48" s="134">
        <v>917815</v>
      </c>
      <c r="W48" s="134"/>
      <c r="X48" s="134"/>
      <c r="Y48" s="134">
        <f t="shared" si="3"/>
        <v>917815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122549</v>
      </c>
      <c r="R49" s="131">
        <f t="shared" si="4"/>
        <v>31942</v>
      </c>
      <c r="S49" s="131">
        <f t="shared" si="4"/>
        <v>215473</v>
      </c>
      <c r="T49" s="131">
        <f t="shared" si="4"/>
        <v>684434</v>
      </c>
      <c r="U49" s="131">
        <f t="shared" si="4"/>
        <v>12884</v>
      </c>
      <c r="V49" s="131">
        <f t="shared" si="4"/>
        <v>1067282</v>
      </c>
      <c r="W49" s="131"/>
      <c r="X49" s="131"/>
      <c r="Y49" s="131">
        <f t="shared" si="3"/>
        <v>1067282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31167</v>
      </c>
      <c r="R50" s="131">
        <f t="shared" si="4"/>
        <v>26925</v>
      </c>
      <c r="S50" s="131">
        <f t="shared" si="4"/>
        <v>191719</v>
      </c>
      <c r="T50" s="131">
        <f t="shared" si="4"/>
        <v>656038</v>
      </c>
      <c r="U50" s="131">
        <f t="shared" si="4"/>
        <v>11966</v>
      </c>
      <c r="V50" s="131">
        <f t="shared" si="4"/>
        <v>917815</v>
      </c>
      <c r="W50" s="131"/>
      <c r="X50" s="131"/>
      <c r="Y50" s="131">
        <f t="shared" si="3"/>
        <v>917815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848268</v>
      </c>
      <c r="D51" s="128"/>
      <c r="E51" s="128"/>
      <c r="F51" s="128">
        <v>848268</v>
      </c>
      <c r="G51" s="128"/>
      <c r="H51" s="128">
        <v>759623</v>
      </c>
      <c r="I51" s="128">
        <v>88645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848268</v>
      </c>
      <c r="D52" s="128"/>
      <c r="E52" s="128"/>
      <c r="F52" s="128">
        <v>848268</v>
      </c>
      <c r="G52" s="128">
        <v>10806</v>
      </c>
      <c r="H52" s="128">
        <v>629188</v>
      </c>
      <c r="I52" s="128">
        <v>208274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848268</v>
      </c>
      <c r="Y52" s="131">
        <f t="shared" si="3"/>
        <v>848268</v>
      </c>
      <c r="Z52" s="77"/>
    </row>
    <row r="53" spans="2:26" ht="11.25" customHeight="1" x14ac:dyDescent="0.2">
      <c r="B53" s="77"/>
      <c r="C53" s="128">
        <f t="shared" si="5"/>
        <v>-1239</v>
      </c>
      <c r="D53" s="128"/>
      <c r="E53" s="128"/>
      <c r="F53" s="128">
        <v>-1239</v>
      </c>
      <c r="G53" s="128"/>
      <c r="H53" s="128"/>
      <c r="I53" s="128"/>
      <c r="J53" s="128">
        <v>-1239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-1239</v>
      </c>
      <c r="U53" s="131"/>
      <c r="V53" s="131">
        <v>-1239</v>
      </c>
      <c r="W53" s="131"/>
      <c r="X53" s="131"/>
      <c r="Y53" s="131">
        <f t="shared" si="3"/>
        <v>-1239</v>
      </c>
      <c r="Z53" s="77"/>
    </row>
    <row r="54" spans="2:26" x14ac:dyDescent="0.2">
      <c r="B54" s="77"/>
      <c r="C54" s="129">
        <f t="shared" si="5"/>
        <v>219014</v>
      </c>
      <c r="D54" s="129"/>
      <c r="E54" s="129"/>
      <c r="F54" s="129">
        <v>219014</v>
      </c>
      <c r="G54" s="129">
        <v>2078</v>
      </c>
      <c r="H54" s="129">
        <v>54007</v>
      </c>
      <c r="I54" s="129">
        <v>7199</v>
      </c>
      <c r="J54" s="129">
        <v>33181</v>
      </c>
      <c r="K54" s="129">
        <v>122549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69547</v>
      </c>
      <c r="D55" s="130"/>
      <c r="E55" s="130"/>
      <c r="F55" s="130">
        <v>69547</v>
      </c>
      <c r="G55" s="130">
        <v>1160</v>
      </c>
      <c r="H55" s="130">
        <v>25611</v>
      </c>
      <c r="I55" s="130">
        <v>-16555</v>
      </c>
      <c r="J55" s="130">
        <v>28164</v>
      </c>
      <c r="K55" s="130">
        <v>31167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97796</v>
      </c>
      <c r="D56" s="129"/>
      <c r="E56" s="129">
        <v>97796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31167</v>
      </c>
      <c r="R69" s="192">
        <v>28164</v>
      </c>
      <c r="S69" s="192">
        <v>-16555</v>
      </c>
      <c r="T69" s="192">
        <v>25611</v>
      </c>
      <c r="U69" s="192">
        <v>1160</v>
      </c>
      <c r="V69" s="192">
        <v>69547</v>
      </c>
      <c r="W69" s="192"/>
      <c r="X69" s="192"/>
      <c r="Y69" s="192">
        <f>V69+W69+X69</f>
        <v>69547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97796</v>
      </c>
      <c r="X71" s="192"/>
      <c r="Y71" s="192">
        <f t="shared" ref="Y71:Y77" si="6">V71+W71+X71</f>
        <v>97796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9165</v>
      </c>
      <c r="R72" s="192">
        <v>792</v>
      </c>
      <c r="S72" s="192">
        <v>19187</v>
      </c>
      <c r="T72" s="192">
        <v>6143</v>
      </c>
      <c r="U72" s="192">
        <v>716</v>
      </c>
      <c r="V72" s="192">
        <v>36003</v>
      </c>
      <c r="W72" s="192">
        <v>771</v>
      </c>
      <c r="X72" s="192"/>
      <c r="Y72" s="192">
        <f t="shared" si="6"/>
        <v>36774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-1600</v>
      </c>
      <c r="R73" s="192">
        <v>-2547</v>
      </c>
      <c r="S73" s="192">
        <v>-23662</v>
      </c>
      <c r="T73" s="192">
        <v>-4176</v>
      </c>
      <c r="U73" s="192">
        <v>-7</v>
      </c>
      <c r="V73" s="192">
        <v>-31992</v>
      </c>
      <c r="W73" s="192">
        <v>-4782</v>
      </c>
      <c r="X73" s="192"/>
      <c r="Y73" s="192">
        <f t="shared" si="6"/>
        <v>-36774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167343</v>
      </c>
      <c r="D74" s="198"/>
      <c r="E74" s="198">
        <f>W71+W72+W73</f>
        <v>93785</v>
      </c>
      <c r="F74" s="198">
        <f>V69+V72+V73</f>
        <v>73558</v>
      </c>
      <c r="G74" s="198">
        <f>U69+U72+U73</f>
        <v>1869</v>
      </c>
      <c r="H74" s="198">
        <f>T69+T72+T73</f>
        <v>27578</v>
      </c>
      <c r="I74" s="198">
        <f>S69+S72+S73</f>
        <v>-21030</v>
      </c>
      <c r="J74" s="198">
        <f>R69+R72+R73</f>
        <v>26409</v>
      </c>
      <c r="K74" s="198">
        <f>Q69+Q72+Q73</f>
        <v>38732</v>
      </c>
      <c r="L74" s="199"/>
      <c r="M74" s="200" t="s">
        <v>134</v>
      </c>
      <c r="N74" s="200"/>
      <c r="O74" s="200" t="s">
        <v>135</v>
      </c>
      <c r="P74" s="199"/>
      <c r="Q74" s="195">
        <v>38732</v>
      </c>
      <c r="R74" s="195">
        <v>26409</v>
      </c>
      <c r="S74" s="195">
        <v>-21030</v>
      </c>
      <c r="T74" s="195">
        <v>27578</v>
      </c>
      <c r="U74" s="195">
        <v>1869</v>
      </c>
      <c r="V74" s="195">
        <v>73558</v>
      </c>
      <c r="W74" s="195">
        <v>93785</v>
      </c>
      <c r="X74" s="195"/>
      <c r="Y74" s="195">
        <f t="shared" si="6"/>
        <v>167343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316810</v>
      </c>
      <c r="D75" s="201"/>
      <c r="E75" s="201"/>
      <c r="F75" s="201">
        <v>316810</v>
      </c>
      <c r="G75" s="201">
        <v>1026</v>
      </c>
      <c r="H75" s="201">
        <v>97160</v>
      </c>
      <c r="I75" s="201">
        <v>51742</v>
      </c>
      <c r="J75" s="201">
        <v>8932</v>
      </c>
      <c r="K75" s="201">
        <v>157950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316810</v>
      </c>
      <c r="Y75" s="203">
        <f t="shared" si="6"/>
        <v>316810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309886</v>
      </c>
      <c r="D76" s="201"/>
      <c r="E76" s="201"/>
      <c r="F76" s="201">
        <v>309886</v>
      </c>
      <c r="G76" s="201">
        <v>1022</v>
      </c>
      <c r="H76" s="201">
        <v>96036</v>
      </c>
      <c r="I76" s="201">
        <v>51712</v>
      </c>
      <c r="J76" s="201">
        <v>8848</v>
      </c>
      <c r="K76" s="201">
        <v>152268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309886</v>
      </c>
      <c r="Y76" s="203">
        <f t="shared" si="6"/>
        <v>309886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-149467</v>
      </c>
      <c r="D77" s="201"/>
      <c r="E77" s="201"/>
      <c r="F77" s="201">
        <v>-149467</v>
      </c>
      <c r="G77" s="201">
        <v>-918</v>
      </c>
      <c r="H77" s="201">
        <v>-28396</v>
      </c>
      <c r="I77" s="201">
        <v>-23754</v>
      </c>
      <c r="J77" s="201">
        <v>-5017</v>
      </c>
      <c r="K77" s="201">
        <v>-91382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4471</v>
      </c>
      <c r="D78" s="201"/>
      <c r="E78" s="201"/>
      <c r="F78" s="201">
        <v>4471</v>
      </c>
      <c r="G78" s="201">
        <v>4</v>
      </c>
      <c r="H78" s="201">
        <v>101</v>
      </c>
      <c r="I78" s="201">
        <v>0</v>
      </c>
      <c r="J78" s="201">
        <v>84</v>
      </c>
      <c r="K78" s="201">
        <v>4282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4471</v>
      </c>
      <c r="Y78" s="207">
        <f>V78+W78+X78</f>
        <v>4471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2453</v>
      </c>
      <c r="D79" s="201"/>
      <c r="E79" s="201"/>
      <c r="F79" s="201">
        <v>2453</v>
      </c>
      <c r="G79" s="201">
        <v>0</v>
      </c>
      <c r="H79" s="201">
        <v>1023</v>
      </c>
      <c r="I79" s="201">
        <v>30</v>
      </c>
      <c r="J79" s="201">
        <v>0</v>
      </c>
      <c r="K79" s="201">
        <v>1400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2453</v>
      </c>
      <c r="Y79" s="207">
        <f>V79+W79+X79</f>
        <v>2453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-133</v>
      </c>
      <c r="F80" s="128">
        <v>133</v>
      </c>
      <c r="G80" s="128">
        <v>0</v>
      </c>
      <c r="H80" s="128">
        <v>-1614</v>
      </c>
      <c r="I80" s="128">
        <v>1713</v>
      </c>
      <c r="J80" s="128">
        <v>0</v>
      </c>
      <c r="K80" s="128">
        <v>34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93918</v>
      </c>
      <c r="F81" s="135">
        <v>-93918</v>
      </c>
      <c r="G81" s="135">
        <v>1761</v>
      </c>
      <c r="H81" s="135">
        <v>-39572</v>
      </c>
      <c r="I81" s="135">
        <v>-50731</v>
      </c>
      <c r="J81" s="135">
        <v>22494</v>
      </c>
      <c r="K81" s="135">
        <v>-27870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8" right="0.18" top="0.59055118110236227" bottom="1" header="0" footer="0"/>
  <pageSetup paperSize="8" scale="76" pageOrder="overThenDown" orientation="landscape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221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255922</v>
      </c>
      <c r="D18" s="128">
        <f>W18</f>
        <v>255922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255922</v>
      </c>
      <c r="X18" s="131"/>
      <c r="Y18" s="131">
        <f t="shared" ref="Y18:Y36" si="1">V18+W18+X18</f>
        <v>255922</v>
      </c>
      <c r="Z18" s="77" t="s">
        <v>34</v>
      </c>
    </row>
    <row r="19" spans="2:26" x14ac:dyDescent="0.2">
      <c r="B19" s="77" t="s">
        <v>37</v>
      </c>
      <c r="C19" s="128">
        <f t="shared" si="0"/>
        <v>246631</v>
      </c>
      <c r="D19" s="128"/>
      <c r="E19" s="128">
        <v>246631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246631</v>
      </c>
      <c r="Y19" s="131">
        <f t="shared" si="1"/>
        <v>246631</v>
      </c>
      <c r="Z19" s="77" t="s">
        <v>37</v>
      </c>
    </row>
    <row r="20" spans="2:26" x14ac:dyDescent="0.2">
      <c r="B20" s="77" t="s">
        <v>40</v>
      </c>
      <c r="C20" s="128">
        <f t="shared" si="0"/>
        <v>1994019</v>
      </c>
      <c r="D20" s="128">
        <v>1994019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1373944</v>
      </c>
      <c r="R20" s="131">
        <v>83763</v>
      </c>
      <c r="S20" s="131">
        <v>211973</v>
      </c>
      <c r="T20" s="131">
        <v>309070</v>
      </c>
      <c r="U20" s="131">
        <v>15269</v>
      </c>
      <c r="V20" s="131">
        <v>1994019</v>
      </c>
      <c r="W20" s="131"/>
      <c r="X20" s="131"/>
      <c r="Y20" s="131">
        <f t="shared" si="1"/>
        <v>1994019</v>
      </c>
      <c r="Z20" s="77" t="s">
        <v>40</v>
      </c>
    </row>
    <row r="21" spans="2:26" x14ac:dyDescent="0.2">
      <c r="B21" s="77" t="s">
        <v>43</v>
      </c>
      <c r="C21" s="128">
        <f t="shared" si="0"/>
        <v>988452</v>
      </c>
      <c r="D21" s="128"/>
      <c r="E21" s="128"/>
      <c r="F21" s="128">
        <v>988452</v>
      </c>
      <c r="G21" s="128">
        <v>7537</v>
      </c>
      <c r="H21" s="128">
        <v>93128</v>
      </c>
      <c r="I21" s="128">
        <v>61379</v>
      </c>
      <c r="J21" s="128">
        <v>28955</v>
      </c>
      <c r="K21" s="128">
        <v>797453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988452</v>
      </c>
      <c r="Y21" s="131">
        <f t="shared" si="1"/>
        <v>988452</v>
      </c>
      <c r="Z21" s="77" t="s">
        <v>43</v>
      </c>
    </row>
    <row r="22" spans="2:26" x14ac:dyDescent="0.2">
      <c r="B22" s="77" t="s">
        <v>46</v>
      </c>
      <c r="C22" s="128">
        <f t="shared" si="0"/>
        <v>67423</v>
      </c>
      <c r="D22" s="128">
        <v>67423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67423</v>
      </c>
      <c r="W22" s="131"/>
      <c r="X22" s="131"/>
      <c r="Y22" s="131">
        <f t="shared" si="1"/>
        <v>67423</v>
      </c>
      <c r="Z22" s="77" t="s">
        <v>46</v>
      </c>
    </row>
    <row r="23" spans="2:26" x14ac:dyDescent="0.2">
      <c r="B23" s="77" t="s">
        <v>49</v>
      </c>
      <c r="C23" s="129">
        <f t="shared" si="0"/>
        <v>1072990</v>
      </c>
      <c r="D23" s="128"/>
      <c r="E23" s="129"/>
      <c r="F23" s="129">
        <v>1072990</v>
      </c>
      <c r="G23" s="129">
        <v>7732</v>
      </c>
      <c r="H23" s="129">
        <v>215942</v>
      </c>
      <c r="I23" s="129">
        <v>150594</v>
      </c>
      <c r="J23" s="129">
        <v>54808</v>
      </c>
      <c r="K23" s="129">
        <v>576491</v>
      </c>
      <c r="L23" s="29"/>
      <c r="M23" s="173" t="s">
        <v>50</v>
      </c>
      <c r="N23" s="173"/>
      <c r="O23" s="173" t="s">
        <v>51</v>
      </c>
      <c r="P23" s="29"/>
      <c r="Q23" s="131">
        <v>576491</v>
      </c>
      <c r="R23" s="131">
        <v>54808</v>
      </c>
      <c r="S23" s="131">
        <v>150594</v>
      </c>
      <c r="T23" s="131">
        <v>215942</v>
      </c>
      <c r="U23" s="131">
        <v>7732</v>
      </c>
      <c r="V23" s="131">
        <v>1072990</v>
      </c>
      <c r="W23" s="131"/>
      <c r="X23" s="131"/>
      <c r="Y23" s="131">
        <f t="shared" si="1"/>
        <v>1072990</v>
      </c>
      <c r="Z23" s="77" t="s">
        <v>49</v>
      </c>
    </row>
    <row r="24" spans="2:26" x14ac:dyDescent="0.2">
      <c r="B24" s="77" t="s">
        <v>52</v>
      </c>
      <c r="C24" s="128">
        <f t="shared" si="0"/>
        <v>152967</v>
      </c>
      <c r="D24" s="128"/>
      <c r="E24" s="128"/>
      <c r="F24" s="128">
        <v>152967</v>
      </c>
      <c r="G24" s="128">
        <v>905</v>
      </c>
      <c r="H24" s="128">
        <v>28026</v>
      </c>
      <c r="I24" s="128">
        <v>24926</v>
      </c>
      <c r="J24" s="128">
        <v>5207</v>
      </c>
      <c r="K24" s="128">
        <v>93903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920023</v>
      </c>
      <c r="D25" s="128"/>
      <c r="E25" s="130"/>
      <c r="F25" s="130">
        <v>920023</v>
      </c>
      <c r="G25" s="130">
        <v>6827</v>
      </c>
      <c r="H25" s="130">
        <v>187916</v>
      </c>
      <c r="I25" s="130">
        <v>125668</v>
      </c>
      <c r="J25" s="130">
        <v>49601</v>
      </c>
      <c r="K25" s="130">
        <v>482588</v>
      </c>
      <c r="L25" s="32"/>
      <c r="M25" s="173" t="s">
        <v>55</v>
      </c>
      <c r="N25" s="173"/>
      <c r="O25" s="174" t="s">
        <v>56</v>
      </c>
      <c r="P25" s="29"/>
      <c r="Q25" s="134">
        <v>482588</v>
      </c>
      <c r="R25" s="134">
        <v>49601</v>
      </c>
      <c r="S25" s="134">
        <v>125668</v>
      </c>
      <c r="T25" s="134">
        <v>187916</v>
      </c>
      <c r="U25" s="134">
        <v>6827</v>
      </c>
      <c r="V25" s="134">
        <v>920023</v>
      </c>
      <c r="W25" s="134"/>
      <c r="X25" s="134"/>
      <c r="Y25" s="134">
        <f t="shared" si="1"/>
        <v>920023</v>
      </c>
      <c r="Z25" s="77"/>
    </row>
    <row r="26" spans="2:26" ht="13.5" thickBot="1" x14ac:dyDescent="0.25">
      <c r="B26" s="86"/>
      <c r="C26" s="129">
        <f t="shared" si="0"/>
        <v>9291</v>
      </c>
      <c r="D26" s="129"/>
      <c r="E26" s="129">
        <v>9291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9291</v>
      </c>
      <c r="X26" s="131"/>
      <c r="Y26" s="131">
        <f t="shared" si="1"/>
        <v>9291</v>
      </c>
      <c r="Z26" s="77"/>
    </row>
    <row r="27" spans="2:26" ht="13.5" thickTop="1" x14ac:dyDescent="0.2">
      <c r="B27" s="77" t="s">
        <v>59</v>
      </c>
      <c r="C27" s="131">
        <f t="shared" si="0"/>
        <v>532748</v>
      </c>
      <c r="D27" s="132"/>
      <c r="E27" s="128">
        <v>1095</v>
      </c>
      <c r="F27" s="131">
        <v>531653</v>
      </c>
      <c r="G27" s="131">
        <v>6819</v>
      </c>
      <c r="H27" s="131">
        <v>37129</v>
      </c>
      <c r="I27" s="131">
        <v>125383</v>
      </c>
      <c r="J27" s="131">
        <v>23275</v>
      </c>
      <c r="K27" s="131">
        <v>339047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532347</v>
      </c>
      <c r="U27" s="131"/>
      <c r="V27" s="131">
        <v>532347</v>
      </c>
      <c r="W27" s="131">
        <v>401</v>
      </c>
      <c r="X27" s="131"/>
      <c r="Y27" s="131">
        <f t="shared" si="1"/>
        <v>532748</v>
      </c>
      <c r="Z27" s="89" t="s">
        <v>59</v>
      </c>
    </row>
    <row r="28" spans="2:26" x14ac:dyDescent="0.2">
      <c r="B28" s="77" t="s">
        <v>54</v>
      </c>
      <c r="C28" s="128">
        <f t="shared" si="0"/>
        <v>68700</v>
      </c>
      <c r="D28" s="128"/>
      <c r="E28" s="128"/>
      <c r="F28" s="128">
        <v>68700</v>
      </c>
      <c r="G28" s="128">
        <v>8</v>
      </c>
      <c r="H28" s="128">
        <v>537</v>
      </c>
      <c r="I28" s="128">
        <v>285</v>
      </c>
      <c r="J28" s="128">
        <v>527</v>
      </c>
      <c r="K28" s="128">
        <v>-80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73737</v>
      </c>
      <c r="T28" s="131"/>
      <c r="U28" s="131"/>
      <c r="V28" s="131">
        <v>73737</v>
      </c>
      <c r="W28" s="131">
        <v>-5037</v>
      </c>
      <c r="X28" s="131"/>
      <c r="Y28" s="131">
        <f t="shared" si="1"/>
        <v>68700</v>
      </c>
      <c r="Z28" s="77" t="s">
        <v>54</v>
      </c>
    </row>
    <row r="29" spans="2:26" x14ac:dyDescent="0.2">
      <c r="B29" s="77"/>
      <c r="C29" s="128">
        <f t="shared" si="0"/>
        <v>67423</v>
      </c>
      <c r="D29" s="128"/>
      <c r="E29" s="128"/>
      <c r="F29" s="128">
        <v>67423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67676</v>
      </c>
      <c r="T29" s="131"/>
      <c r="U29" s="131"/>
      <c r="V29" s="131">
        <v>67676</v>
      </c>
      <c r="W29" s="131">
        <v>-253</v>
      </c>
      <c r="X29" s="131"/>
      <c r="Y29" s="131">
        <f t="shared" si="1"/>
        <v>67423</v>
      </c>
      <c r="Z29" s="77"/>
    </row>
    <row r="30" spans="2:26" x14ac:dyDescent="0.2">
      <c r="B30" s="77"/>
      <c r="C30" s="128">
        <f t="shared" si="0"/>
        <v>1277</v>
      </c>
      <c r="D30" s="128"/>
      <c r="E30" s="128"/>
      <c r="F30" s="128">
        <v>1277</v>
      </c>
      <c r="G30" s="128">
        <v>8</v>
      </c>
      <c r="H30" s="128">
        <v>537</v>
      </c>
      <c r="I30" s="128">
        <v>285</v>
      </c>
      <c r="J30" s="128">
        <v>527</v>
      </c>
      <c r="K30" s="128">
        <v>-80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6061</v>
      </c>
      <c r="T30" s="131"/>
      <c r="U30" s="131"/>
      <c r="V30" s="131">
        <v>6061</v>
      </c>
      <c r="W30" s="131">
        <v>-4784</v>
      </c>
      <c r="X30" s="131"/>
      <c r="Y30" s="131">
        <f t="shared" si="1"/>
        <v>1277</v>
      </c>
      <c r="Z30" s="77"/>
    </row>
    <row r="31" spans="2:26" x14ac:dyDescent="0.2">
      <c r="B31" s="77"/>
      <c r="C31" s="129">
        <f t="shared" si="0"/>
        <v>354003</v>
      </c>
      <c r="D31" s="129"/>
      <c r="E31" s="129"/>
      <c r="F31" s="129">
        <v>354003</v>
      </c>
      <c r="G31" s="129">
        <v>905</v>
      </c>
      <c r="H31" s="129">
        <v>59642</v>
      </c>
      <c r="I31" s="129">
        <v>24926</v>
      </c>
      <c r="J31" s="129">
        <v>31006</v>
      </c>
      <c r="K31" s="129">
        <v>237524</v>
      </c>
      <c r="L31" s="29"/>
      <c r="M31" s="173" t="s">
        <v>70</v>
      </c>
      <c r="N31" s="173"/>
      <c r="O31" s="173" t="s">
        <v>71</v>
      </c>
      <c r="P31" s="29"/>
      <c r="Q31" s="131">
        <v>237524</v>
      </c>
      <c r="R31" s="131">
        <v>31006</v>
      </c>
      <c r="S31" s="131">
        <v>24926</v>
      </c>
      <c r="T31" s="131">
        <v>59642</v>
      </c>
      <c r="U31" s="131">
        <v>905</v>
      </c>
      <c r="V31" s="131">
        <v>354003</v>
      </c>
      <c r="W31" s="131"/>
      <c r="X31" s="131"/>
      <c r="Y31" s="131">
        <f t="shared" si="1"/>
        <v>354003</v>
      </c>
      <c r="Z31" s="77"/>
    </row>
    <row r="32" spans="2:26" x14ac:dyDescent="0.2">
      <c r="B32" s="77"/>
      <c r="C32" s="129">
        <f t="shared" si="0"/>
        <v>118634</v>
      </c>
      <c r="D32" s="129"/>
      <c r="E32" s="129"/>
      <c r="F32" s="129">
        <v>118634</v>
      </c>
      <c r="G32" s="129"/>
      <c r="H32" s="129">
        <v>118634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118634</v>
      </c>
      <c r="U32" s="131"/>
      <c r="V32" s="131">
        <v>118634</v>
      </c>
      <c r="W32" s="131"/>
      <c r="X32" s="131"/>
      <c r="Y32" s="131">
        <f t="shared" si="1"/>
        <v>118634</v>
      </c>
      <c r="Z32" s="77"/>
    </row>
    <row r="33" spans="2:26" x14ac:dyDescent="0.2">
      <c r="B33" s="77"/>
      <c r="C33" s="130">
        <f t="shared" si="0"/>
        <v>209326</v>
      </c>
      <c r="D33" s="130"/>
      <c r="E33" s="130"/>
      <c r="F33" s="130">
        <v>209326</v>
      </c>
      <c r="G33" s="130">
        <v>0</v>
      </c>
      <c r="H33" s="130">
        <v>39906</v>
      </c>
      <c r="I33" s="130">
        <v>0</v>
      </c>
      <c r="J33" s="130">
        <v>25799</v>
      </c>
      <c r="K33" s="130">
        <v>143621</v>
      </c>
      <c r="L33" s="32"/>
      <c r="M33" s="174" t="s">
        <v>74</v>
      </c>
      <c r="N33" s="174"/>
      <c r="O33" s="174" t="s">
        <v>75</v>
      </c>
      <c r="P33" s="29"/>
      <c r="Q33" s="134">
        <v>143621</v>
      </c>
      <c r="R33" s="134">
        <v>25799</v>
      </c>
      <c r="S33" s="134">
        <v>0</v>
      </c>
      <c r="T33" s="134">
        <v>39906</v>
      </c>
      <c r="U33" s="134">
        <v>0</v>
      </c>
      <c r="V33" s="134">
        <v>209326</v>
      </c>
      <c r="W33" s="134"/>
      <c r="X33" s="134"/>
      <c r="Y33" s="134">
        <f t="shared" si="1"/>
        <v>209326</v>
      </c>
      <c r="Z33" s="77"/>
    </row>
    <row r="34" spans="2:26" ht="13.5" thickBot="1" x14ac:dyDescent="0.25">
      <c r="B34" s="86"/>
      <c r="C34" s="130">
        <f t="shared" si="0"/>
        <v>110344</v>
      </c>
      <c r="D34" s="130"/>
      <c r="E34" s="130"/>
      <c r="F34" s="130">
        <v>110344</v>
      </c>
      <c r="G34" s="130"/>
      <c r="H34" s="130">
        <v>110344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110344</v>
      </c>
      <c r="U34" s="134"/>
      <c r="V34" s="134">
        <v>110344</v>
      </c>
      <c r="W34" s="134"/>
      <c r="X34" s="134"/>
      <c r="Y34" s="134">
        <f t="shared" si="1"/>
        <v>110344</v>
      </c>
      <c r="Z34" s="77"/>
    </row>
    <row r="35" spans="2:26" ht="13.5" thickTop="1" x14ac:dyDescent="0.2">
      <c r="B35" s="77" t="s">
        <v>78</v>
      </c>
      <c r="C35" s="131">
        <f t="shared" si="0"/>
        <v>301148</v>
      </c>
      <c r="D35" s="132"/>
      <c r="E35" s="128">
        <v>44427</v>
      </c>
      <c r="F35" s="131">
        <v>256721</v>
      </c>
      <c r="G35" s="131">
        <v>102</v>
      </c>
      <c r="H35" s="131">
        <v>20942</v>
      </c>
      <c r="I35" s="131">
        <v>20204</v>
      </c>
      <c r="J35" s="131">
        <v>120515</v>
      </c>
      <c r="K35" s="131">
        <v>94958</v>
      </c>
      <c r="L35" s="33"/>
      <c r="M35" s="176" t="s">
        <v>79</v>
      </c>
      <c r="N35" s="176"/>
      <c r="O35" s="176" t="s">
        <v>80</v>
      </c>
      <c r="P35" s="33"/>
      <c r="Q35" s="131">
        <v>39381</v>
      </c>
      <c r="R35" s="131">
        <v>126295</v>
      </c>
      <c r="S35" s="131">
        <v>12533</v>
      </c>
      <c r="T35" s="131">
        <v>51535</v>
      </c>
      <c r="U35" s="131">
        <v>641</v>
      </c>
      <c r="V35" s="131">
        <v>230385</v>
      </c>
      <c r="W35" s="131">
        <v>70763</v>
      </c>
      <c r="X35" s="131"/>
      <c r="Y35" s="131">
        <f t="shared" si="1"/>
        <v>301148</v>
      </c>
      <c r="Z35" s="89" t="s">
        <v>78</v>
      </c>
    </row>
    <row r="36" spans="2:26" x14ac:dyDescent="0.2">
      <c r="B36" s="77" t="s">
        <v>64</v>
      </c>
      <c r="C36" s="129">
        <f t="shared" si="0"/>
        <v>1052385</v>
      </c>
      <c r="D36" s="129"/>
      <c r="E36" s="129"/>
      <c r="F36" s="129">
        <v>1052385</v>
      </c>
      <c r="G36" s="129">
        <v>1444</v>
      </c>
      <c r="H36" s="129">
        <v>741216</v>
      </c>
      <c r="I36" s="129">
        <v>90992</v>
      </c>
      <c r="J36" s="129">
        <v>36786</v>
      </c>
      <c r="K36" s="129">
        <v>181947</v>
      </c>
      <c r="L36" s="29"/>
      <c r="M36" s="173" t="s">
        <v>81</v>
      </c>
      <c r="N36" s="173"/>
      <c r="O36" s="173" t="s">
        <v>82</v>
      </c>
      <c r="P36" s="29"/>
      <c r="Q36" s="131">
        <v>181947</v>
      </c>
      <c r="R36" s="131">
        <v>36786</v>
      </c>
      <c r="S36" s="131">
        <v>90992</v>
      </c>
      <c r="T36" s="131">
        <v>741216</v>
      </c>
      <c r="U36" s="131">
        <v>1444</v>
      </c>
      <c r="V36" s="131">
        <v>1052385</v>
      </c>
      <c r="W36" s="131"/>
      <c r="X36" s="131"/>
      <c r="Y36" s="131">
        <f t="shared" si="1"/>
        <v>1052385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899418</v>
      </c>
      <c r="D38" s="130"/>
      <c r="E38" s="130"/>
      <c r="F38" s="130">
        <v>899418</v>
      </c>
      <c r="G38" s="130">
        <v>539</v>
      </c>
      <c r="H38" s="130">
        <v>713190</v>
      </c>
      <c r="I38" s="130">
        <v>66066</v>
      </c>
      <c r="J38" s="130">
        <v>31579</v>
      </c>
      <c r="K38" s="130">
        <v>88044</v>
      </c>
      <c r="L38" s="29"/>
      <c r="M38" s="174" t="s">
        <v>86</v>
      </c>
      <c r="N38" s="174"/>
      <c r="O38" s="174" t="s">
        <v>87</v>
      </c>
      <c r="P38" s="29"/>
      <c r="Q38" s="134">
        <v>88044</v>
      </c>
      <c r="R38" s="134">
        <v>31579</v>
      </c>
      <c r="S38" s="134">
        <v>66066</v>
      </c>
      <c r="T38" s="134">
        <v>713190</v>
      </c>
      <c r="U38" s="134">
        <v>539</v>
      </c>
      <c r="V38" s="134">
        <v>899418</v>
      </c>
      <c r="W38" s="134"/>
      <c r="X38" s="134"/>
      <c r="Y38" s="134">
        <f>V38+W38+X38</f>
        <v>899418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99210</v>
      </c>
      <c r="D40" s="132"/>
      <c r="E40" s="128">
        <v>2229</v>
      </c>
      <c r="F40" s="131">
        <v>96981</v>
      </c>
      <c r="G40" s="131">
        <v>1</v>
      </c>
      <c r="H40" s="131">
        <v>76291</v>
      </c>
      <c r="I40" s="131">
        <v>23</v>
      </c>
      <c r="J40" s="131">
        <v>5247</v>
      </c>
      <c r="K40" s="131">
        <v>15419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97621</v>
      </c>
      <c r="T40" s="131"/>
      <c r="U40" s="131"/>
      <c r="V40" s="131">
        <v>97621</v>
      </c>
      <c r="W40" s="131">
        <v>1589</v>
      </c>
      <c r="X40" s="131"/>
      <c r="Y40" s="131">
        <f t="shared" ref="Y40:Y53" si="3">V40+W40+X40</f>
        <v>99210</v>
      </c>
      <c r="Z40" s="77" t="s">
        <v>83</v>
      </c>
    </row>
    <row r="41" spans="2:26" x14ac:dyDescent="0.2">
      <c r="B41" s="77" t="s">
        <v>85</v>
      </c>
      <c r="C41" s="128">
        <f t="shared" si="2"/>
        <v>156860</v>
      </c>
      <c r="D41" s="128"/>
      <c r="E41" s="128">
        <v>86</v>
      </c>
      <c r="F41" s="128">
        <v>156774</v>
      </c>
      <c r="G41" s="128"/>
      <c r="H41" s="128">
        <v>156774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10491</v>
      </c>
      <c r="R41" s="131">
        <v>7490</v>
      </c>
      <c r="S41" s="131">
        <v>138190</v>
      </c>
      <c r="T41" s="131">
        <v>320</v>
      </c>
      <c r="U41" s="131">
        <v>30</v>
      </c>
      <c r="V41" s="131">
        <v>156521</v>
      </c>
      <c r="W41" s="131">
        <v>339</v>
      </c>
      <c r="X41" s="131"/>
      <c r="Y41" s="131">
        <f t="shared" si="3"/>
        <v>156860</v>
      </c>
      <c r="Z41" s="77" t="s">
        <v>85</v>
      </c>
    </row>
    <row r="42" spans="2:26" x14ac:dyDescent="0.2">
      <c r="B42" s="77" t="s">
        <v>88</v>
      </c>
      <c r="C42" s="128">
        <f t="shared" si="2"/>
        <v>178064</v>
      </c>
      <c r="D42" s="128"/>
      <c r="E42" s="128">
        <v>3238</v>
      </c>
      <c r="F42" s="128">
        <v>174826</v>
      </c>
      <c r="G42" s="128">
        <v>28</v>
      </c>
      <c r="H42" s="128">
        <v>313</v>
      </c>
      <c r="I42" s="128">
        <v>154374</v>
      </c>
      <c r="J42" s="128">
        <v>8247</v>
      </c>
      <c r="K42" s="128">
        <v>11864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177570</v>
      </c>
      <c r="U42" s="131"/>
      <c r="V42" s="131">
        <v>177570</v>
      </c>
      <c r="W42" s="131">
        <v>494</v>
      </c>
      <c r="X42" s="131"/>
      <c r="Y42" s="131">
        <f t="shared" si="3"/>
        <v>178064</v>
      </c>
      <c r="Z42" s="77" t="s">
        <v>88</v>
      </c>
    </row>
    <row r="43" spans="2:26" x14ac:dyDescent="0.2">
      <c r="B43" s="77" t="s">
        <v>95</v>
      </c>
      <c r="C43" s="128">
        <f t="shared" si="2"/>
        <v>273434</v>
      </c>
      <c r="D43" s="128"/>
      <c r="E43" s="128">
        <v>7917</v>
      </c>
      <c r="F43" s="128">
        <v>265517</v>
      </c>
      <c r="G43" s="128">
        <v>2310</v>
      </c>
      <c r="H43" s="128">
        <v>50640</v>
      </c>
      <c r="I43" s="128">
        <v>166501</v>
      </c>
      <c r="J43" s="128">
        <v>29590</v>
      </c>
      <c r="K43" s="128">
        <v>16476</v>
      </c>
      <c r="L43" s="29"/>
      <c r="M43" s="172" t="s">
        <v>96</v>
      </c>
      <c r="N43" s="172"/>
      <c r="O43" s="172" t="s">
        <v>97</v>
      </c>
      <c r="P43" s="29"/>
      <c r="Q43" s="131">
        <v>8881</v>
      </c>
      <c r="R43" s="131">
        <v>27813</v>
      </c>
      <c r="S43" s="131">
        <v>153921</v>
      </c>
      <c r="T43" s="131">
        <v>45828</v>
      </c>
      <c r="U43" s="131">
        <v>13169</v>
      </c>
      <c r="V43" s="131">
        <v>249612</v>
      </c>
      <c r="W43" s="131">
        <v>23822</v>
      </c>
      <c r="X43" s="131"/>
      <c r="Y43" s="131">
        <f t="shared" si="3"/>
        <v>273434</v>
      </c>
      <c r="Z43" s="77" t="s">
        <v>95</v>
      </c>
    </row>
    <row r="44" spans="2:26" x14ac:dyDescent="0.2">
      <c r="B44" s="77"/>
      <c r="C44" s="129">
        <f t="shared" si="2"/>
        <v>1039611</v>
      </c>
      <c r="D44" s="129"/>
      <c r="E44" s="129"/>
      <c r="F44" s="129">
        <v>1039611</v>
      </c>
      <c r="G44" s="129">
        <v>12304</v>
      </c>
      <c r="H44" s="129">
        <v>680916</v>
      </c>
      <c r="I44" s="129">
        <v>159826</v>
      </c>
      <c r="J44" s="129">
        <v>29005</v>
      </c>
      <c r="K44" s="129">
        <v>157560</v>
      </c>
      <c r="L44" s="29"/>
      <c r="M44" s="173" t="s">
        <v>98</v>
      </c>
      <c r="N44" s="173"/>
      <c r="O44" s="173" t="s">
        <v>99</v>
      </c>
      <c r="P44" s="29"/>
      <c r="Q44" s="131">
        <v>157560</v>
      </c>
      <c r="R44" s="131">
        <v>29005</v>
      </c>
      <c r="S44" s="131">
        <v>159826</v>
      </c>
      <c r="T44" s="131">
        <v>680916</v>
      </c>
      <c r="U44" s="131">
        <v>12304</v>
      </c>
      <c r="V44" s="131">
        <v>1039611</v>
      </c>
      <c r="W44" s="131"/>
      <c r="X44" s="131"/>
      <c r="Y44" s="131">
        <f t="shared" si="3"/>
        <v>1039611</v>
      </c>
      <c r="Z44" s="77"/>
    </row>
    <row r="45" spans="2:26" ht="13.5" thickBot="1" x14ac:dyDescent="0.25">
      <c r="B45" s="87"/>
      <c r="C45" s="130">
        <f t="shared" si="2"/>
        <v>886644</v>
      </c>
      <c r="D45" s="130"/>
      <c r="E45" s="130"/>
      <c r="F45" s="130">
        <v>886644</v>
      </c>
      <c r="G45" s="130">
        <v>11399</v>
      </c>
      <c r="H45" s="130">
        <v>652890</v>
      </c>
      <c r="I45" s="130">
        <v>134900</v>
      </c>
      <c r="J45" s="130">
        <v>23798</v>
      </c>
      <c r="K45" s="130">
        <v>63657</v>
      </c>
      <c r="L45" s="29"/>
      <c r="M45" s="174" t="s">
        <v>100</v>
      </c>
      <c r="N45" s="174"/>
      <c r="O45" s="174" t="s">
        <v>101</v>
      </c>
      <c r="P45" s="29"/>
      <c r="Q45" s="134">
        <v>63657</v>
      </c>
      <c r="R45" s="134">
        <v>23798</v>
      </c>
      <c r="S45" s="134">
        <v>134900</v>
      </c>
      <c r="T45" s="134">
        <v>652890</v>
      </c>
      <c r="U45" s="134">
        <v>11399</v>
      </c>
      <c r="V45" s="134">
        <v>886644</v>
      </c>
      <c r="W45" s="134"/>
      <c r="X45" s="134"/>
      <c r="Y45" s="134">
        <f t="shared" si="3"/>
        <v>886644</v>
      </c>
      <c r="Z45" s="87"/>
    </row>
    <row r="46" spans="2:26" ht="13.5" thickTop="1" x14ac:dyDescent="0.2">
      <c r="B46" s="77" t="s">
        <v>102</v>
      </c>
      <c r="C46" s="131">
        <f t="shared" si="2"/>
        <v>139021</v>
      </c>
      <c r="D46" s="132"/>
      <c r="E46" s="128"/>
      <c r="F46" s="131">
        <v>139021</v>
      </c>
      <c r="G46" s="131">
        <v>10615</v>
      </c>
      <c r="H46" s="131"/>
      <c r="I46" s="131">
        <v>128406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139021</v>
      </c>
      <c r="U46" s="131"/>
      <c r="V46" s="131">
        <v>139021</v>
      </c>
      <c r="W46" s="131"/>
      <c r="X46" s="131"/>
      <c r="Y46" s="131">
        <f t="shared" si="3"/>
        <v>139021</v>
      </c>
      <c r="Z46" s="77" t="s">
        <v>102</v>
      </c>
    </row>
    <row r="47" spans="2:26" x14ac:dyDescent="0.2">
      <c r="B47" s="77" t="s">
        <v>106</v>
      </c>
      <c r="C47" s="129">
        <f t="shared" si="2"/>
        <v>1039611</v>
      </c>
      <c r="D47" s="129"/>
      <c r="E47" s="129"/>
      <c r="F47" s="129">
        <v>1039611</v>
      </c>
      <c r="G47" s="129">
        <v>1689</v>
      </c>
      <c r="H47" s="129">
        <v>819937</v>
      </c>
      <c r="I47" s="129">
        <v>31420</v>
      </c>
      <c r="J47" s="129">
        <v>29005</v>
      </c>
      <c r="K47" s="129">
        <v>157560</v>
      </c>
      <c r="L47" s="29"/>
      <c r="M47" s="173" t="s">
        <v>107</v>
      </c>
      <c r="N47" s="173"/>
      <c r="O47" s="173" t="s">
        <v>108</v>
      </c>
      <c r="P47" s="29"/>
      <c r="Q47" s="131">
        <v>157560</v>
      </c>
      <c r="R47" s="131">
        <v>29005</v>
      </c>
      <c r="S47" s="131">
        <v>31420</v>
      </c>
      <c r="T47" s="131">
        <v>819937</v>
      </c>
      <c r="U47" s="131">
        <v>1689</v>
      </c>
      <c r="V47" s="131">
        <v>1039611</v>
      </c>
      <c r="W47" s="131"/>
      <c r="X47" s="131"/>
      <c r="Y47" s="131">
        <f t="shared" si="3"/>
        <v>1039611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886644</v>
      </c>
      <c r="D48" s="130"/>
      <c r="E48" s="130"/>
      <c r="F48" s="130">
        <v>886644</v>
      </c>
      <c r="G48" s="130">
        <v>784</v>
      </c>
      <c r="H48" s="130">
        <v>791911</v>
      </c>
      <c r="I48" s="130">
        <v>6494</v>
      </c>
      <c r="J48" s="130">
        <v>23798</v>
      </c>
      <c r="K48" s="130">
        <v>63657</v>
      </c>
      <c r="L48" s="29"/>
      <c r="M48" s="174" t="s">
        <v>110</v>
      </c>
      <c r="N48" s="174"/>
      <c r="O48" s="174" t="s">
        <v>111</v>
      </c>
      <c r="P48" s="29"/>
      <c r="Q48" s="134">
        <v>63657</v>
      </c>
      <c r="R48" s="134">
        <v>23798</v>
      </c>
      <c r="S48" s="134">
        <v>6494</v>
      </c>
      <c r="T48" s="134">
        <v>791911</v>
      </c>
      <c r="U48" s="134">
        <v>784</v>
      </c>
      <c r="V48" s="134">
        <v>886644</v>
      </c>
      <c r="W48" s="134"/>
      <c r="X48" s="134"/>
      <c r="Y48" s="134">
        <f t="shared" si="3"/>
        <v>886644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157560</v>
      </c>
      <c r="R49" s="131">
        <f t="shared" si="4"/>
        <v>29005</v>
      </c>
      <c r="S49" s="131">
        <f t="shared" si="4"/>
        <v>159826</v>
      </c>
      <c r="T49" s="131">
        <f t="shared" si="4"/>
        <v>680916</v>
      </c>
      <c r="U49" s="131">
        <f t="shared" si="4"/>
        <v>12304</v>
      </c>
      <c r="V49" s="131">
        <f t="shared" si="4"/>
        <v>1039611</v>
      </c>
      <c r="W49" s="131"/>
      <c r="X49" s="131"/>
      <c r="Y49" s="131">
        <f t="shared" si="3"/>
        <v>1039611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63657</v>
      </c>
      <c r="R50" s="131">
        <f t="shared" si="4"/>
        <v>23798</v>
      </c>
      <c r="S50" s="131">
        <f t="shared" si="4"/>
        <v>134900</v>
      </c>
      <c r="T50" s="131">
        <f t="shared" si="4"/>
        <v>652890</v>
      </c>
      <c r="U50" s="131">
        <f t="shared" si="4"/>
        <v>11399</v>
      </c>
      <c r="V50" s="131">
        <f t="shared" si="4"/>
        <v>886644</v>
      </c>
      <c r="W50" s="131"/>
      <c r="X50" s="131"/>
      <c r="Y50" s="131">
        <f t="shared" si="3"/>
        <v>886644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831717</v>
      </c>
      <c r="D51" s="128"/>
      <c r="E51" s="128"/>
      <c r="F51" s="128">
        <v>831717</v>
      </c>
      <c r="G51" s="128"/>
      <c r="H51" s="128">
        <v>739898</v>
      </c>
      <c r="I51" s="128">
        <v>91819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831717</v>
      </c>
      <c r="D52" s="128"/>
      <c r="E52" s="128"/>
      <c r="F52" s="128">
        <v>831717</v>
      </c>
      <c r="G52" s="128">
        <v>10615</v>
      </c>
      <c r="H52" s="128">
        <v>600877</v>
      </c>
      <c r="I52" s="128">
        <v>220225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831717</v>
      </c>
      <c r="Y52" s="131">
        <f t="shared" si="3"/>
        <v>831717</v>
      </c>
      <c r="Z52" s="77"/>
    </row>
    <row r="53" spans="2:26" ht="11.25" customHeight="1" x14ac:dyDescent="0.2">
      <c r="B53" s="77"/>
      <c r="C53" s="128">
        <f t="shared" si="5"/>
        <v>-842</v>
      </c>
      <c r="D53" s="128"/>
      <c r="E53" s="128"/>
      <c r="F53" s="128">
        <v>-842</v>
      </c>
      <c r="G53" s="128"/>
      <c r="H53" s="128"/>
      <c r="I53" s="128"/>
      <c r="J53" s="128">
        <v>-842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-842</v>
      </c>
      <c r="U53" s="131"/>
      <c r="V53" s="131">
        <v>-842</v>
      </c>
      <c r="W53" s="131"/>
      <c r="X53" s="131"/>
      <c r="Y53" s="131">
        <f t="shared" si="3"/>
        <v>-842</v>
      </c>
      <c r="Z53" s="77"/>
    </row>
    <row r="54" spans="2:26" x14ac:dyDescent="0.2">
      <c r="B54" s="77"/>
      <c r="C54" s="129">
        <f t="shared" si="5"/>
        <v>207894</v>
      </c>
      <c r="D54" s="129"/>
      <c r="E54" s="129"/>
      <c r="F54" s="129">
        <v>207894</v>
      </c>
      <c r="G54" s="129">
        <v>1689</v>
      </c>
      <c r="H54" s="129">
        <v>79197</v>
      </c>
      <c r="I54" s="129">
        <v>-60399</v>
      </c>
      <c r="J54" s="129">
        <v>29847</v>
      </c>
      <c r="K54" s="129">
        <v>157560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54927</v>
      </c>
      <c r="D55" s="130"/>
      <c r="E55" s="130"/>
      <c r="F55" s="130">
        <v>54927</v>
      </c>
      <c r="G55" s="130">
        <v>784</v>
      </c>
      <c r="H55" s="130">
        <v>51171</v>
      </c>
      <c r="I55" s="130">
        <v>-85325</v>
      </c>
      <c r="J55" s="130">
        <v>24640</v>
      </c>
      <c r="K55" s="130">
        <v>63657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42670</v>
      </c>
      <c r="D56" s="129"/>
      <c r="E56" s="129">
        <v>42670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63657</v>
      </c>
      <c r="R69" s="192">
        <v>24640</v>
      </c>
      <c r="S69" s="192">
        <v>-85325</v>
      </c>
      <c r="T69" s="192">
        <v>51171</v>
      </c>
      <c r="U69" s="192">
        <v>784</v>
      </c>
      <c r="V69" s="192">
        <v>54927</v>
      </c>
      <c r="W69" s="192"/>
      <c r="X69" s="192"/>
      <c r="Y69" s="192">
        <f>V69+W69+X69</f>
        <v>54927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42670</v>
      </c>
      <c r="X71" s="192"/>
      <c r="Y71" s="192">
        <f t="shared" ref="Y71:Y77" si="6">V71+W71+X71</f>
        <v>42670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8412</v>
      </c>
      <c r="R72" s="192">
        <v>781</v>
      </c>
      <c r="S72" s="192">
        <v>25622</v>
      </c>
      <c r="T72" s="192">
        <v>4591</v>
      </c>
      <c r="U72" s="192">
        <v>766</v>
      </c>
      <c r="V72" s="192">
        <v>40172</v>
      </c>
      <c r="W72" s="192">
        <v>991</v>
      </c>
      <c r="X72" s="192"/>
      <c r="Y72" s="192">
        <f t="shared" si="6"/>
        <v>41163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-1518</v>
      </c>
      <c r="R73" s="192">
        <v>-1492</v>
      </c>
      <c r="S73" s="192">
        <v>-28890</v>
      </c>
      <c r="T73" s="192">
        <v>-3760</v>
      </c>
      <c r="U73" s="192">
        <v>-7</v>
      </c>
      <c r="V73" s="192">
        <v>-35667</v>
      </c>
      <c r="W73" s="192">
        <v>-5496</v>
      </c>
      <c r="X73" s="192"/>
      <c r="Y73" s="192">
        <f t="shared" si="6"/>
        <v>-41163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97597</v>
      </c>
      <c r="D74" s="198"/>
      <c r="E74" s="198">
        <f>W71+W72+W73</f>
        <v>38165</v>
      </c>
      <c r="F74" s="198">
        <f>V69+V72+V73</f>
        <v>59432</v>
      </c>
      <c r="G74" s="198">
        <f>U69+U72+U73</f>
        <v>1543</v>
      </c>
      <c r="H74" s="198">
        <f>T69+T72+T73</f>
        <v>52002</v>
      </c>
      <c r="I74" s="198">
        <f>S69+S72+S73</f>
        <v>-88593</v>
      </c>
      <c r="J74" s="198">
        <f>R69+R72+R73</f>
        <v>23929</v>
      </c>
      <c r="K74" s="198">
        <f>Q69+Q72+Q73</f>
        <v>70551</v>
      </c>
      <c r="L74" s="199"/>
      <c r="M74" s="200" t="s">
        <v>134</v>
      </c>
      <c r="N74" s="200"/>
      <c r="O74" s="200" t="s">
        <v>135</v>
      </c>
      <c r="P74" s="199"/>
      <c r="Q74" s="195">
        <v>70551</v>
      </c>
      <c r="R74" s="195">
        <v>23929</v>
      </c>
      <c r="S74" s="195">
        <v>-88593</v>
      </c>
      <c r="T74" s="195">
        <v>52002</v>
      </c>
      <c r="U74" s="195">
        <v>1543</v>
      </c>
      <c r="V74" s="195">
        <v>59432</v>
      </c>
      <c r="W74" s="195">
        <v>38165</v>
      </c>
      <c r="X74" s="195"/>
      <c r="Y74" s="195">
        <f t="shared" si="6"/>
        <v>97597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250564</v>
      </c>
      <c r="D75" s="201"/>
      <c r="E75" s="201"/>
      <c r="F75" s="201">
        <v>250564</v>
      </c>
      <c r="G75" s="201">
        <v>784</v>
      </c>
      <c r="H75" s="201">
        <v>75328</v>
      </c>
      <c r="I75" s="201">
        <v>55375</v>
      </c>
      <c r="J75" s="201">
        <v>10016</v>
      </c>
      <c r="K75" s="201">
        <v>109061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250564</v>
      </c>
      <c r="Y75" s="203">
        <f t="shared" si="6"/>
        <v>250564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248528</v>
      </c>
      <c r="D76" s="201"/>
      <c r="E76" s="201"/>
      <c r="F76" s="201">
        <v>248528</v>
      </c>
      <c r="G76" s="201">
        <v>782</v>
      </c>
      <c r="H76" s="201">
        <v>74128</v>
      </c>
      <c r="I76" s="201">
        <v>55353</v>
      </c>
      <c r="J76" s="201">
        <v>9963</v>
      </c>
      <c r="K76" s="201">
        <v>108302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248528</v>
      </c>
      <c r="Y76" s="203">
        <f t="shared" si="6"/>
        <v>248528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-152967</v>
      </c>
      <c r="D77" s="201"/>
      <c r="E77" s="201"/>
      <c r="F77" s="201">
        <v>-152967</v>
      </c>
      <c r="G77" s="201">
        <v>-905</v>
      </c>
      <c r="H77" s="201">
        <v>-28026</v>
      </c>
      <c r="I77" s="201">
        <v>-24926</v>
      </c>
      <c r="J77" s="201">
        <v>-5207</v>
      </c>
      <c r="K77" s="201">
        <v>-93903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-59</v>
      </c>
      <c r="D78" s="201"/>
      <c r="E78" s="201"/>
      <c r="F78" s="201">
        <v>-59</v>
      </c>
      <c r="G78" s="201">
        <v>2</v>
      </c>
      <c r="H78" s="201">
        <v>-3</v>
      </c>
      <c r="I78" s="201">
        <v>0</v>
      </c>
      <c r="J78" s="201">
        <v>53</v>
      </c>
      <c r="K78" s="201">
        <v>-111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-59</v>
      </c>
      <c r="Y78" s="207">
        <f>V78+W78+X78</f>
        <v>-59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2095</v>
      </c>
      <c r="D79" s="201"/>
      <c r="E79" s="201"/>
      <c r="F79" s="201">
        <v>2095</v>
      </c>
      <c r="G79" s="201">
        <v>0</v>
      </c>
      <c r="H79" s="201">
        <v>1203</v>
      </c>
      <c r="I79" s="201">
        <v>22</v>
      </c>
      <c r="J79" s="201">
        <v>0</v>
      </c>
      <c r="K79" s="201">
        <v>870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2095</v>
      </c>
      <c r="Y79" s="207">
        <f>V79+W79+X79</f>
        <v>2095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-342</v>
      </c>
      <c r="F80" s="128">
        <v>342</v>
      </c>
      <c r="G80" s="128">
        <v>0</v>
      </c>
      <c r="H80" s="128">
        <v>-1423</v>
      </c>
      <c r="I80" s="128">
        <v>1534</v>
      </c>
      <c r="J80" s="128">
        <v>0</v>
      </c>
      <c r="K80" s="128">
        <v>231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38507</v>
      </c>
      <c r="F81" s="135">
        <v>-38507</v>
      </c>
      <c r="G81" s="135">
        <v>1664</v>
      </c>
      <c r="H81" s="135">
        <v>6123</v>
      </c>
      <c r="I81" s="135">
        <v>-120576</v>
      </c>
      <c r="J81" s="135">
        <v>19120</v>
      </c>
      <c r="K81" s="135">
        <v>55162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8" right="0.18" top="0.59055118110236227" bottom="1" header="0" footer="0"/>
  <pageSetup paperSize="8" scale="76" pageOrder="overThenDown" orientation="landscape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7.5703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220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289381</v>
      </c>
      <c r="D18" s="128">
        <f>W18</f>
        <v>289381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289381</v>
      </c>
      <c r="X18" s="131"/>
      <c r="Y18" s="131">
        <f t="shared" ref="Y18:Y36" si="1">V18+W18+X18</f>
        <v>289381</v>
      </c>
      <c r="Z18" s="77" t="s">
        <v>34</v>
      </c>
    </row>
    <row r="19" spans="2:26" x14ac:dyDescent="0.2">
      <c r="B19" s="77" t="s">
        <v>37</v>
      </c>
      <c r="C19" s="128">
        <f t="shared" si="0"/>
        <v>278203</v>
      </c>
      <c r="D19" s="128"/>
      <c r="E19" s="128">
        <v>278203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278203</v>
      </c>
      <c r="Y19" s="131">
        <f t="shared" si="1"/>
        <v>278203</v>
      </c>
      <c r="Z19" s="77" t="s">
        <v>37</v>
      </c>
    </row>
    <row r="20" spans="2:26" x14ac:dyDescent="0.2">
      <c r="B20" s="77" t="s">
        <v>40</v>
      </c>
      <c r="C20" s="128">
        <f t="shared" si="0"/>
        <v>1973881</v>
      </c>
      <c r="D20" s="128">
        <v>1973881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1372971</v>
      </c>
      <c r="R20" s="131">
        <v>69945</v>
      </c>
      <c r="S20" s="131">
        <v>213025</v>
      </c>
      <c r="T20" s="131">
        <v>302156</v>
      </c>
      <c r="U20" s="131">
        <v>15784</v>
      </c>
      <c r="V20" s="131">
        <v>1973881</v>
      </c>
      <c r="W20" s="131"/>
      <c r="X20" s="131"/>
      <c r="Y20" s="131">
        <f t="shared" si="1"/>
        <v>1973881</v>
      </c>
      <c r="Z20" s="77" t="s">
        <v>40</v>
      </c>
    </row>
    <row r="21" spans="2:26" x14ac:dyDescent="0.2">
      <c r="B21" s="77" t="s">
        <v>43</v>
      </c>
      <c r="C21" s="128">
        <f t="shared" si="0"/>
        <v>984125</v>
      </c>
      <c r="D21" s="128"/>
      <c r="E21" s="128"/>
      <c r="F21" s="128">
        <v>984125</v>
      </c>
      <c r="G21" s="128">
        <v>7882</v>
      </c>
      <c r="H21" s="128">
        <v>79492</v>
      </c>
      <c r="I21" s="128">
        <v>61473</v>
      </c>
      <c r="J21" s="128">
        <v>29208</v>
      </c>
      <c r="K21" s="128">
        <v>806070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984125</v>
      </c>
      <c r="Y21" s="131">
        <f t="shared" si="1"/>
        <v>984125</v>
      </c>
      <c r="Z21" s="77" t="s">
        <v>43</v>
      </c>
    </row>
    <row r="22" spans="2:26" x14ac:dyDescent="0.2">
      <c r="B22" s="77" t="s">
        <v>46</v>
      </c>
      <c r="C22" s="128">
        <f t="shared" si="0"/>
        <v>87389</v>
      </c>
      <c r="D22" s="128">
        <v>87389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87389</v>
      </c>
      <c r="W22" s="131"/>
      <c r="X22" s="131"/>
      <c r="Y22" s="131">
        <f t="shared" si="1"/>
        <v>87389</v>
      </c>
      <c r="Z22" s="77" t="s">
        <v>46</v>
      </c>
    </row>
    <row r="23" spans="2:26" x14ac:dyDescent="0.2">
      <c r="B23" s="77" t="s">
        <v>49</v>
      </c>
      <c r="C23" s="129">
        <f t="shared" si="0"/>
        <v>1077145</v>
      </c>
      <c r="D23" s="128"/>
      <c r="E23" s="129"/>
      <c r="F23" s="129">
        <v>1077145</v>
      </c>
      <c r="G23" s="129">
        <v>7902</v>
      </c>
      <c r="H23" s="129">
        <v>222664</v>
      </c>
      <c r="I23" s="129">
        <v>151552</v>
      </c>
      <c r="J23" s="129">
        <v>40737</v>
      </c>
      <c r="K23" s="129">
        <v>566901</v>
      </c>
      <c r="L23" s="29"/>
      <c r="M23" s="173" t="s">
        <v>50</v>
      </c>
      <c r="N23" s="173"/>
      <c r="O23" s="173" t="s">
        <v>51</v>
      </c>
      <c r="P23" s="29"/>
      <c r="Q23" s="131">
        <v>566901</v>
      </c>
      <c r="R23" s="131">
        <v>40737</v>
      </c>
      <c r="S23" s="131">
        <v>151552</v>
      </c>
      <c r="T23" s="131">
        <v>222664</v>
      </c>
      <c r="U23" s="131">
        <v>7902</v>
      </c>
      <c r="V23" s="131">
        <v>1077145</v>
      </c>
      <c r="W23" s="131"/>
      <c r="X23" s="131"/>
      <c r="Y23" s="131">
        <f t="shared" si="1"/>
        <v>1077145</v>
      </c>
      <c r="Z23" s="77" t="s">
        <v>49</v>
      </c>
    </row>
    <row r="24" spans="2:26" x14ac:dyDescent="0.2">
      <c r="B24" s="77" t="s">
        <v>52</v>
      </c>
      <c r="C24" s="128">
        <f t="shared" si="0"/>
        <v>157477</v>
      </c>
      <c r="D24" s="128"/>
      <c r="E24" s="128"/>
      <c r="F24" s="128">
        <v>157477</v>
      </c>
      <c r="G24" s="128">
        <v>906</v>
      </c>
      <c r="H24" s="128">
        <v>28638</v>
      </c>
      <c r="I24" s="128">
        <v>26664</v>
      </c>
      <c r="J24" s="128">
        <v>5422</v>
      </c>
      <c r="K24" s="128">
        <v>95847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919668</v>
      </c>
      <c r="D25" s="128"/>
      <c r="E25" s="130"/>
      <c r="F25" s="130">
        <v>919668</v>
      </c>
      <c r="G25" s="130">
        <v>6996</v>
      </c>
      <c r="H25" s="130">
        <v>194026</v>
      </c>
      <c r="I25" s="130">
        <v>124888</v>
      </c>
      <c r="J25" s="130">
        <v>35315</v>
      </c>
      <c r="K25" s="130">
        <v>471054</v>
      </c>
      <c r="L25" s="32"/>
      <c r="M25" s="173" t="s">
        <v>55</v>
      </c>
      <c r="N25" s="173"/>
      <c r="O25" s="174" t="s">
        <v>56</v>
      </c>
      <c r="P25" s="29"/>
      <c r="Q25" s="134">
        <v>471054</v>
      </c>
      <c r="R25" s="134">
        <v>35315</v>
      </c>
      <c r="S25" s="134">
        <v>124888</v>
      </c>
      <c r="T25" s="134">
        <v>194026</v>
      </c>
      <c r="U25" s="134">
        <v>6996</v>
      </c>
      <c r="V25" s="134">
        <v>919668</v>
      </c>
      <c r="W25" s="134"/>
      <c r="X25" s="134"/>
      <c r="Y25" s="134">
        <f t="shared" si="1"/>
        <v>919668</v>
      </c>
      <c r="Z25" s="77"/>
    </row>
    <row r="26" spans="2:26" ht="13.5" thickBot="1" x14ac:dyDescent="0.25">
      <c r="B26" s="86"/>
      <c r="C26" s="129">
        <f t="shared" si="0"/>
        <v>11178</v>
      </c>
      <c r="D26" s="129"/>
      <c r="E26" s="129">
        <v>11178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11178</v>
      </c>
      <c r="X26" s="131"/>
      <c r="Y26" s="131">
        <f t="shared" si="1"/>
        <v>11178</v>
      </c>
      <c r="Z26" s="77"/>
    </row>
    <row r="27" spans="2:26" ht="13.5" thickTop="1" x14ac:dyDescent="0.2">
      <c r="B27" s="77" t="s">
        <v>59</v>
      </c>
      <c r="C27" s="131">
        <f t="shared" si="0"/>
        <v>530020</v>
      </c>
      <c r="D27" s="132"/>
      <c r="E27" s="128">
        <v>1205</v>
      </c>
      <c r="F27" s="131">
        <v>528815</v>
      </c>
      <c r="G27" s="131">
        <v>6987</v>
      </c>
      <c r="H27" s="131">
        <v>38340</v>
      </c>
      <c r="I27" s="131">
        <v>124582</v>
      </c>
      <c r="J27" s="131">
        <v>23252</v>
      </c>
      <c r="K27" s="131">
        <v>335654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529664</v>
      </c>
      <c r="U27" s="131"/>
      <c r="V27" s="131">
        <v>529664</v>
      </c>
      <c r="W27" s="131">
        <v>356</v>
      </c>
      <c r="X27" s="131"/>
      <c r="Y27" s="131">
        <f t="shared" si="1"/>
        <v>530020</v>
      </c>
      <c r="Z27" s="89" t="s">
        <v>59</v>
      </c>
    </row>
    <row r="28" spans="2:26" x14ac:dyDescent="0.2">
      <c r="B28" s="77" t="s">
        <v>54</v>
      </c>
      <c r="C28" s="128">
        <f t="shared" si="0"/>
        <v>89278</v>
      </c>
      <c r="D28" s="128"/>
      <c r="E28" s="128"/>
      <c r="F28" s="128">
        <v>89278</v>
      </c>
      <c r="G28" s="128">
        <v>9</v>
      </c>
      <c r="H28" s="128">
        <v>815</v>
      </c>
      <c r="I28" s="128">
        <v>306</v>
      </c>
      <c r="J28" s="128">
        <v>741</v>
      </c>
      <c r="K28" s="128">
        <v>18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93772</v>
      </c>
      <c r="T28" s="131"/>
      <c r="U28" s="131"/>
      <c r="V28" s="131">
        <v>93772</v>
      </c>
      <c r="W28" s="131">
        <v>-4494</v>
      </c>
      <c r="X28" s="131"/>
      <c r="Y28" s="131">
        <f t="shared" si="1"/>
        <v>89278</v>
      </c>
      <c r="Z28" s="77" t="s">
        <v>54</v>
      </c>
    </row>
    <row r="29" spans="2:26" x14ac:dyDescent="0.2">
      <c r="B29" s="77"/>
      <c r="C29" s="128">
        <f t="shared" si="0"/>
        <v>87389</v>
      </c>
      <c r="D29" s="128"/>
      <c r="E29" s="128"/>
      <c r="F29" s="128">
        <v>87389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86645</v>
      </c>
      <c r="T29" s="131"/>
      <c r="U29" s="131"/>
      <c r="V29" s="131">
        <v>86645</v>
      </c>
      <c r="W29" s="131">
        <v>744</v>
      </c>
      <c r="X29" s="131"/>
      <c r="Y29" s="131">
        <f t="shared" si="1"/>
        <v>87389</v>
      </c>
      <c r="Z29" s="77"/>
    </row>
    <row r="30" spans="2:26" x14ac:dyDescent="0.2">
      <c r="B30" s="77"/>
      <c r="C30" s="128">
        <f t="shared" si="0"/>
        <v>1889</v>
      </c>
      <c r="D30" s="128"/>
      <c r="E30" s="128"/>
      <c r="F30" s="128">
        <v>1889</v>
      </c>
      <c r="G30" s="128">
        <v>9</v>
      </c>
      <c r="H30" s="128">
        <v>815</v>
      </c>
      <c r="I30" s="128">
        <v>306</v>
      </c>
      <c r="J30" s="128">
        <v>741</v>
      </c>
      <c r="K30" s="128">
        <v>18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7127</v>
      </c>
      <c r="T30" s="131"/>
      <c r="U30" s="131"/>
      <c r="V30" s="131">
        <v>7127</v>
      </c>
      <c r="W30" s="131">
        <v>-5238</v>
      </c>
      <c r="X30" s="131"/>
      <c r="Y30" s="131">
        <f t="shared" si="1"/>
        <v>1889</v>
      </c>
      <c r="Z30" s="77"/>
    </row>
    <row r="31" spans="2:26" x14ac:dyDescent="0.2">
      <c r="B31" s="77"/>
      <c r="C31" s="129">
        <f t="shared" si="0"/>
        <v>345246</v>
      </c>
      <c r="D31" s="129"/>
      <c r="E31" s="129"/>
      <c r="F31" s="129">
        <v>345246</v>
      </c>
      <c r="G31" s="129">
        <v>906</v>
      </c>
      <c r="H31" s="129">
        <v>69703</v>
      </c>
      <c r="I31" s="129">
        <v>26664</v>
      </c>
      <c r="J31" s="129">
        <v>16744</v>
      </c>
      <c r="K31" s="129">
        <v>231229</v>
      </c>
      <c r="L31" s="29"/>
      <c r="M31" s="173" t="s">
        <v>70</v>
      </c>
      <c r="N31" s="173"/>
      <c r="O31" s="173" t="s">
        <v>71</v>
      </c>
      <c r="P31" s="29"/>
      <c r="Q31" s="131">
        <v>231229</v>
      </c>
      <c r="R31" s="131">
        <v>16744</v>
      </c>
      <c r="S31" s="131">
        <v>26664</v>
      </c>
      <c r="T31" s="131">
        <v>69703</v>
      </c>
      <c r="U31" s="131">
        <v>906</v>
      </c>
      <c r="V31" s="131">
        <v>345246</v>
      </c>
      <c r="W31" s="131"/>
      <c r="X31" s="131"/>
      <c r="Y31" s="131">
        <f t="shared" si="1"/>
        <v>345246</v>
      </c>
      <c r="Z31" s="77"/>
    </row>
    <row r="32" spans="2:26" x14ac:dyDescent="0.2">
      <c r="B32" s="77"/>
      <c r="C32" s="129">
        <f t="shared" si="0"/>
        <v>113806</v>
      </c>
      <c r="D32" s="129"/>
      <c r="E32" s="129"/>
      <c r="F32" s="129">
        <v>113806</v>
      </c>
      <c r="G32" s="129"/>
      <c r="H32" s="129">
        <v>113806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113806</v>
      </c>
      <c r="U32" s="131"/>
      <c r="V32" s="131">
        <v>113806</v>
      </c>
      <c r="W32" s="131"/>
      <c r="X32" s="131"/>
      <c r="Y32" s="131">
        <f t="shared" si="1"/>
        <v>113806</v>
      </c>
      <c r="Z32" s="77"/>
    </row>
    <row r="33" spans="2:26" x14ac:dyDescent="0.2">
      <c r="B33" s="77"/>
      <c r="C33" s="130">
        <f t="shared" si="0"/>
        <v>196334</v>
      </c>
      <c r="D33" s="130"/>
      <c r="E33" s="130"/>
      <c r="F33" s="130">
        <v>196334</v>
      </c>
      <c r="G33" s="130">
        <v>0</v>
      </c>
      <c r="H33" s="130">
        <v>49630</v>
      </c>
      <c r="I33" s="130">
        <v>0</v>
      </c>
      <c r="J33" s="130">
        <v>11322</v>
      </c>
      <c r="K33" s="130">
        <v>135382</v>
      </c>
      <c r="L33" s="32"/>
      <c r="M33" s="174" t="s">
        <v>74</v>
      </c>
      <c r="N33" s="174"/>
      <c r="O33" s="174" t="s">
        <v>75</v>
      </c>
      <c r="P33" s="29"/>
      <c r="Q33" s="134">
        <v>135382</v>
      </c>
      <c r="R33" s="134">
        <v>11322</v>
      </c>
      <c r="S33" s="134">
        <v>0</v>
      </c>
      <c r="T33" s="134">
        <v>49630</v>
      </c>
      <c r="U33" s="134">
        <v>0</v>
      </c>
      <c r="V33" s="134">
        <v>196334</v>
      </c>
      <c r="W33" s="134"/>
      <c r="X33" s="134"/>
      <c r="Y33" s="134">
        <f t="shared" si="1"/>
        <v>196334</v>
      </c>
      <c r="Z33" s="77"/>
    </row>
    <row r="34" spans="2:26" ht="13.5" thickBot="1" x14ac:dyDescent="0.25">
      <c r="B34" s="86"/>
      <c r="C34" s="130">
        <f t="shared" si="0"/>
        <v>105241</v>
      </c>
      <c r="D34" s="130"/>
      <c r="E34" s="130"/>
      <c r="F34" s="130">
        <v>105241</v>
      </c>
      <c r="G34" s="130"/>
      <c r="H34" s="130">
        <v>105241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105241</v>
      </c>
      <c r="U34" s="134"/>
      <c r="V34" s="134">
        <v>105241</v>
      </c>
      <c r="W34" s="134"/>
      <c r="X34" s="134"/>
      <c r="Y34" s="134">
        <f t="shared" si="1"/>
        <v>105241</v>
      </c>
      <c r="Z34" s="77"/>
    </row>
    <row r="35" spans="2:26" ht="13.5" thickTop="1" x14ac:dyDescent="0.2">
      <c r="B35" s="77" t="s">
        <v>78</v>
      </c>
      <c r="C35" s="131">
        <f t="shared" si="0"/>
        <v>290032</v>
      </c>
      <c r="D35" s="132"/>
      <c r="E35" s="128">
        <v>46635</v>
      </c>
      <c r="F35" s="131">
        <v>243397</v>
      </c>
      <c r="G35" s="131">
        <v>90</v>
      </c>
      <c r="H35" s="131">
        <v>18627</v>
      </c>
      <c r="I35" s="131">
        <v>22717</v>
      </c>
      <c r="J35" s="131">
        <v>110308</v>
      </c>
      <c r="K35" s="131">
        <v>91655</v>
      </c>
      <c r="L35" s="33"/>
      <c r="M35" s="176" t="s">
        <v>79</v>
      </c>
      <c r="N35" s="176"/>
      <c r="O35" s="176" t="s">
        <v>80</v>
      </c>
      <c r="P35" s="33"/>
      <c r="Q35" s="131">
        <v>42407</v>
      </c>
      <c r="R35" s="131">
        <v>119652</v>
      </c>
      <c r="S35" s="131">
        <v>12164</v>
      </c>
      <c r="T35" s="131">
        <v>47472</v>
      </c>
      <c r="U35" s="131">
        <v>616</v>
      </c>
      <c r="V35" s="131">
        <v>222311</v>
      </c>
      <c r="W35" s="131">
        <v>67721</v>
      </c>
      <c r="X35" s="131"/>
      <c r="Y35" s="131">
        <f t="shared" si="1"/>
        <v>290032</v>
      </c>
      <c r="Z35" s="89" t="s">
        <v>78</v>
      </c>
    </row>
    <row r="36" spans="2:26" x14ac:dyDescent="0.2">
      <c r="B36" s="77" t="s">
        <v>64</v>
      </c>
      <c r="C36" s="129">
        <f t="shared" si="0"/>
        <v>1061402</v>
      </c>
      <c r="D36" s="129"/>
      <c r="E36" s="129"/>
      <c r="F36" s="129">
        <v>1061402</v>
      </c>
      <c r="G36" s="129">
        <v>1432</v>
      </c>
      <c r="H36" s="129">
        <v>742018</v>
      </c>
      <c r="I36" s="129">
        <v>109883</v>
      </c>
      <c r="J36" s="129">
        <v>26088</v>
      </c>
      <c r="K36" s="129">
        <v>181981</v>
      </c>
      <c r="L36" s="29"/>
      <c r="M36" s="173" t="s">
        <v>81</v>
      </c>
      <c r="N36" s="173"/>
      <c r="O36" s="173" t="s">
        <v>82</v>
      </c>
      <c r="P36" s="29"/>
      <c r="Q36" s="131">
        <v>181981</v>
      </c>
      <c r="R36" s="131">
        <v>26088</v>
      </c>
      <c r="S36" s="131">
        <v>109883</v>
      </c>
      <c r="T36" s="131">
        <v>742018</v>
      </c>
      <c r="U36" s="131">
        <v>1432</v>
      </c>
      <c r="V36" s="131">
        <v>1061402</v>
      </c>
      <c r="W36" s="131"/>
      <c r="X36" s="131"/>
      <c r="Y36" s="131">
        <f t="shared" si="1"/>
        <v>1061402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903925</v>
      </c>
      <c r="D38" s="130"/>
      <c r="E38" s="130"/>
      <c r="F38" s="130">
        <v>903925</v>
      </c>
      <c r="G38" s="130">
        <v>526</v>
      </c>
      <c r="H38" s="130">
        <v>713380</v>
      </c>
      <c r="I38" s="130">
        <v>83219</v>
      </c>
      <c r="J38" s="130">
        <v>20666</v>
      </c>
      <c r="K38" s="130">
        <v>86134</v>
      </c>
      <c r="L38" s="29"/>
      <c r="M38" s="174" t="s">
        <v>86</v>
      </c>
      <c r="N38" s="174"/>
      <c r="O38" s="174" t="s">
        <v>87</v>
      </c>
      <c r="P38" s="29"/>
      <c r="Q38" s="134">
        <v>86134</v>
      </c>
      <c r="R38" s="134">
        <v>20666</v>
      </c>
      <c r="S38" s="134">
        <v>83219</v>
      </c>
      <c r="T38" s="134">
        <v>713380</v>
      </c>
      <c r="U38" s="134">
        <v>526</v>
      </c>
      <c r="V38" s="134">
        <v>903925</v>
      </c>
      <c r="W38" s="134"/>
      <c r="X38" s="134"/>
      <c r="Y38" s="134">
        <f>V38+W38+X38</f>
        <v>903925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99143</v>
      </c>
      <c r="D40" s="132"/>
      <c r="E40" s="128">
        <v>2154</v>
      </c>
      <c r="F40" s="131">
        <v>96989</v>
      </c>
      <c r="G40" s="131">
        <v>1</v>
      </c>
      <c r="H40" s="131">
        <v>80534</v>
      </c>
      <c r="I40" s="131">
        <v>33</v>
      </c>
      <c r="J40" s="131">
        <v>4080</v>
      </c>
      <c r="K40" s="131">
        <v>12341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97247</v>
      </c>
      <c r="T40" s="131"/>
      <c r="U40" s="131"/>
      <c r="V40" s="131">
        <v>97247</v>
      </c>
      <c r="W40" s="131">
        <v>1896</v>
      </c>
      <c r="X40" s="131"/>
      <c r="Y40" s="131">
        <f t="shared" ref="Y40:Y53" si="3">V40+W40+X40</f>
        <v>99143</v>
      </c>
      <c r="Z40" s="77" t="s">
        <v>83</v>
      </c>
    </row>
    <row r="41" spans="2:26" x14ac:dyDescent="0.2">
      <c r="B41" s="77" t="s">
        <v>85</v>
      </c>
      <c r="C41" s="128">
        <f t="shared" si="2"/>
        <v>157267</v>
      </c>
      <c r="D41" s="128"/>
      <c r="E41" s="128">
        <v>70</v>
      </c>
      <c r="F41" s="128">
        <v>157197</v>
      </c>
      <c r="G41" s="128"/>
      <c r="H41" s="128">
        <v>157197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12512</v>
      </c>
      <c r="R41" s="131">
        <v>7090</v>
      </c>
      <c r="S41" s="131">
        <v>136975</v>
      </c>
      <c r="T41" s="131">
        <v>284</v>
      </c>
      <c r="U41" s="131">
        <v>35</v>
      </c>
      <c r="V41" s="131">
        <v>156896</v>
      </c>
      <c r="W41" s="131">
        <v>371</v>
      </c>
      <c r="X41" s="131"/>
      <c r="Y41" s="131">
        <f t="shared" si="3"/>
        <v>157267</v>
      </c>
      <c r="Z41" s="77" t="s">
        <v>85</v>
      </c>
    </row>
    <row r="42" spans="2:26" x14ac:dyDescent="0.2">
      <c r="B42" s="77" t="s">
        <v>88</v>
      </c>
      <c r="C42" s="128">
        <f t="shared" si="2"/>
        <v>186526</v>
      </c>
      <c r="D42" s="128"/>
      <c r="E42" s="128">
        <v>3474</v>
      </c>
      <c r="F42" s="128">
        <v>183052</v>
      </c>
      <c r="G42" s="128">
        <v>31</v>
      </c>
      <c r="H42" s="128">
        <v>326</v>
      </c>
      <c r="I42" s="128">
        <v>161869</v>
      </c>
      <c r="J42" s="128">
        <v>8406</v>
      </c>
      <c r="K42" s="128">
        <v>12420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186011</v>
      </c>
      <c r="U42" s="131"/>
      <c r="V42" s="131">
        <v>186011</v>
      </c>
      <c r="W42" s="131">
        <v>515</v>
      </c>
      <c r="X42" s="131"/>
      <c r="Y42" s="131">
        <f t="shared" si="3"/>
        <v>186526</v>
      </c>
      <c r="Z42" s="77" t="s">
        <v>88</v>
      </c>
    </row>
    <row r="43" spans="2:26" x14ac:dyDescent="0.2">
      <c r="B43" s="77" t="s">
        <v>95</v>
      </c>
      <c r="C43" s="128">
        <f t="shared" si="2"/>
        <v>256353</v>
      </c>
      <c r="D43" s="128"/>
      <c r="E43" s="128">
        <v>8338</v>
      </c>
      <c r="F43" s="128">
        <v>248015</v>
      </c>
      <c r="G43" s="128">
        <v>2081</v>
      </c>
      <c r="H43" s="128">
        <v>47338</v>
      </c>
      <c r="I43" s="128">
        <v>153839</v>
      </c>
      <c r="J43" s="128">
        <v>28543</v>
      </c>
      <c r="K43" s="128">
        <v>16214</v>
      </c>
      <c r="L43" s="29"/>
      <c r="M43" s="172" t="s">
        <v>96</v>
      </c>
      <c r="N43" s="172"/>
      <c r="O43" s="172" t="s">
        <v>97</v>
      </c>
      <c r="P43" s="29"/>
      <c r="Q43" s="131">
        <v>8111</v>
      </c>
      <c r="R43" s="131">
        <v>27143</v>
      </c>
      <c r="S43" s="131">
        <v>143314</v>
      </c>
      <c r="T43" s="131">
        <v>41348</v>
      </c>
      <c r="U43" s="131">
        <v>13776</v>
      </c>
      <c r="V43" s="131">
        <v>233692</v>
      </c>
      <c r="W43" s="131">
        <v>22661</v>
      </c>
      <c r="X43" s="131"/>
      <c r="Y43" s="131">
        <f t="shared" si="3"/>
        <v>256353</v>
      </c>
      <c r="Z43" s="77" t="s">
        <v>95</v>
      </c>
    </row>
    <row r="44" spans="2:26" x14ac:dyDescent="0.2">
      <c r="B44" s="77"/>
      <c r="C44" s="129">
        <f t="shared" si="2"/>
        <v>1049995</v>
      </c>
      <c r="D44" s="129"/>
      <c r="E44" s="129"/>
      <c r="F44" s="129">
        <v>1049995</v>
      </c>
      <c r="G44" s="129">
        <v>13130</v>
      </c>
      <c r="H44" s="129">
        <v>684266</v>
      </c>
      <c r="I44" s="129">
        <v>171678</v>
      </c>
      <c r="J44" s="129">
        <v>19292</v>
      </c>
      <c r="K44" s="129">
        <v>161629</v>
      </c>
      <c r="L44" s="29"/>
      <c r="M44" s="173" t="s">
        <v>98</v>
      </c>
      <c r="N44" s="173"/>
      <c r="O44" s="173" t="s">
        <v>99</v>
      </c>
      <c r="P44" s="29"/>
      <c r="Q44" s="131">
        <v>161629</v>
      </c>
      <c r="R44" s="131">
        <v>19292</v>
      </c>
      <c r="S44" s="131">
        <v>171678</v>
      </c>
      <c r="T44" s="131">
        <v>684266</v>
      </c>
      <c r="U44" s="131">
        <v>13130</v>
      </c>
      <c r="V44" s="131">
        <v>1049995</v>
      </c>
      <c r="W44" s="131"/>
      <c r="X44" s="131"/>
      <c r="Y44" s="131">
        <f t="shared" si="3"/>
        <v>1049995</v>
      </c>
      <c r="Z44" s="77"/>
    </row>
    <row r="45" spans="2:26" ht="13.5" thickBot="1" x14ac:dyDescent="0.25">
      <c r="B45" s="87"/>
      <c r="C45" s="130">
        <f t="shared" si="2"/>
        <v>892518</v>
      </c>
      <c r="D45" s="130"/>
      <c r="E45" s="130"/>
      <c r="F45" s="130">
        <v>892518</v>
      </c>
      <c r="G45" s="130">
        <v>12224</v>
      </c>
      <c r="H45" s="130">
        <v>655628</v>
      </c>
      <c r="I45" s="130">
        <v>145014</v>
      </c>
      <c r="J45" s="130">
        <v>13870</v>
      </c>
      <c r="K45" s="130">
        <v>65782</v>
      </c>
      <c r="L45" s="29"/>
      <c r="M45" s="174" t="s">
        <v>100</v>
      </c>
      <c r="N45" s="174"/>
      <c r="O45" s="174" t="s">
        <v>101</v>
      </c>
      <c r="P45" s="29"/>
      <c r="Q45" s="134">
        <v>65782</v>
      </c>
      <c r="R45" s="134">
        <v>13870</v>
      </c>
      <c r="S45" s="134">
        <v>145014</v>
      </c>
      <c r="T45" s="134">
        <v>655628</v>
      </c>
      <c r="U45" s="134">
        <v>12224</v>
      </c>
      <c r="V45" s="134">
        <v>892518</v>
      </c>
      <c r="W45" s="134"/>
      <c r="X45" s="134"/>
      <c r="Y45" s="134">
        <f t="shared" si="3"/>
        <v>892518</v>
      </c>
      <c r="Z45" s="87"/>
    </row>
    <row r="46" spans="2:26" ht="13.5" thickTop="1" x14ac:dyDescent="0.2">
      <c r="B46" s="77" t="s">
        <v>102</v>
      </c>
      <c r="C46" s="131">
        <f t="shared" si="2"/>
        <v>138331</v>
      </c>
      <c r="D46" s="132"/>
      <c r="E46" s="128"/>
      <c r="F46" s="131">
        <v>138331</v>
      </c>
      <c r="G46" s="131">
        <v>11170</v>
      </c>
      <c r="H46" s="131"/>
      <c r="I46" s="131">
        <v>127161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138331</v>
      </c>
      <c r="U46" s="131"/>
      <c r="V46" s="131">
        <v>138331</v>
      </c>
      <c r="W46" s="131"/>
      <c r="X46" s="131"/>
      <c r="Y46" s="131">
        <f t="shared" si="3"/>
        <v>138331</v>
      </c>
      <c r="Z46" s="77" t="s">
        <v>102</v>
      </c>
    </row>
    <row r="47" spans="2:26" x14ac:dyDescent="0.2">
      <c r="B47" s="77" t="s">
        <v>106</v>
      </c>
      <c r="C47" s="129">
        <f t="shared" si="2"/>
        <v>1049995</v>
      </c>
      <c r="D47" s="129"/>
      <c r="E47" s="129"/>
      <c r="F47" s="129">
        <v>1049995</v>
      </c>
      <c r="G47" s="129">
        <v>1960</v>
      </c>
      <c r="H47" s="129">
        <v>822597</v>
      </c>
      <c r="I47" s="129">
        <v>44517</v>
      </c>
      <c r="J47" s="129">
        <v>19292</v>
      </c>
      <c r="K47" s="129">
        <v>161629</v>
      </c>
      <c r="L47" s="29"/>
      <c r="M47" s="173" t="s">
        <v>107</v>
      </c>
      <c r="N47" s="173"/>
      <c r="O47" s="173" t="s">
        <v>108</v>
      </c>
      <c r="P47" s="29"/>
      <c r="Q47" s="131">
        <v>161629</v>
      </c>
      <c r="R47" s="131">
        <v>19292</v>
      </c>
      <c r="S47" s="131">
        <v>44517</v>
      </c>
      <c r="T47" s="131">
        <v>822597</v>
      </c>
      <c r="U47" s="131">
        <v>1960</v>
      </c>
      <c r="V47" s="131">
        <v>1049995</v>
      </c>
      <c r="W47" s="131"/>
      <c r="X47" s="131"/>
      <c r="Y47" s="131">
        <f t="shared" si="3"/>
        <v>1049995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892518</v>
      </c>
      <c r="D48" s="130"/>
      <c r="E48" s="130"/>
      <c r="F48" s="130">
        <v>892518</v>
      </c>
      <c r="G48" s="130">
        <v>1054</v>
      </c>
      <c r="H48" s="130">
        <v>793959</v>
      </c>
      <c r="I48" s="130">
        <v>17853</v>
      </c>
      <c r="J48" s="130">
        <v>13870</v>
      </c>
      <c r="K48" s="130">
        <v>65782</v>
      </c>
      <c r="L48" s="29"/>
      <c r="M48" s="174" t="s">
        <v>110</v>
      </c>
      <c r="N48" s="174"/>
      <c r="O48" s="174" t="s">
        <v>111</v>
      </c>
      <c r="P48" s="29"/>
      <c r="Q48" s="134">
        <v>65782</v>
      </c>
      <c r="R48" s="134">
        <v>13870</v>
      </c>
      <c r="S48" s="134">
        <v>17853</v>
      </c>
      <c r="T48" s="134">
        <v>793959</v>
      </c>
      <c r="U48" s="134">
        <v>1054</v>
      </c>
      <c r="V48" s="134">
        <v>892518</v>
      </c>
      <c r="W48" s="134"/>
      <c r="X48" s="134"/>
      <c r="Y48" s="134">
        <f t="shared" si="3"/>
        <v>892518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161629</v>
      </c>
      <c r="R49" s="131">
        <f t="shared" si="4"/>
        <v>19292</v>
      </c>
      <c r="S49" s="131">
        <f t="shared" si="4"/>
        <v>171678</v>
      </c>
      <c r="T49" s="131">
        <f t="shared" si="4"/>
        <v>684266</v>
      </c>
      <c r="U49" s="131">
        <f t="shared" si="4"/>
        <v>13130</v>
      </c>
      <c r="V49" s="131">
        <f t="shared" si="4"/>
        <v>1049995</v>
      </c>
      <c r="W49" s="131"/>
      <c r="X49" s="131"/>
      <c r="Y49" s="131">
        <f t="shared" si="3"/>
        <v>1049995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65782</v>
      </c>
      <c r="R50" s="131">
        <f t="shared" si="4"/>
        <v>13870</v>
      </c>
      <c r="S50" s="131">
        <f t="shared" si="4"/>
        <v>145014</v>
      </c>
      <c r="T50" s="131">
        <f t="shared" si="4"/>
        <v>655628</v>
      </c>
      <c r="U50" s="131">
        <f t="shared" si="4"/>
        <v>12224</v>
      </c>
      <c r="V50" s="131">
        <f t="shared" si="4"/>
        <v>892518</v>
      </c>
      <c r="W50" s="131"/>
      <c r="X50" s="131"/>
      <c r="Y50" s="131">
        <f t="shared" si="3"/>
        <v>892518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847055</v>
      </c>
      <c r="D51" s="128"/>
      <c r="E51" s="128"/>
      <c r="F51" s="128">
        <v>847055</v>
      </c>
      <c r="G51" s="128"/>
      <c r="H51" s="128">
        <v>753566</v>
      </c>
      <c r="I51" s="128">
        <v>93489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847055</v>
      </c>
      <c r="D52" s="128"/>
      <c r="E52" s="128"/>
      <c r="F52" s="128">
        <v>847055</v>
      </c>
      <c r="G52" s="128">
        <v>11170</v>
      </c>
      <c r="H52" s="128">
        <v>615235</v>
      </c>
      <c r="I52" s="128">
        <v>220650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847055</v>
      </c>
      <c r="Y52" s="131">
        <f t="shared" si="3"/>
        <v>847055</v>
      </c>
      <c r="Z52" s="77"/>
    </row>
    <row r="53" spans="2:26" ht="11.25" customHeight="1" x14ac:dyDescent="0.2">
      <c r="B53" s="77"/>
      <c r="C53" s="128">
        <f t="shared" si="5"/>
        <v>-1465</v>
      </c>
      <c r="D53" s="128"/>
      <c r="E53" s="128"/>
      <c r="F53" s="128">
        <v>-1465</v>
      </c>
      <c r="G53" s="128"/>
      <c r="H53" s="128"/>
      <c r="I53" s="128"/>
      <c r="J53" s="128">
        <v>-1465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-1465</v>
      </c>
      <c r="U53" s="131"/>
      <c r="V53" s="131">
        <v>-1465</v>
      </c>
      <c r="W53" s="131"/>
      <c r="X53" s="131"/>
      <c r="Y53" s="131">
        <f t="shared" si="3"/>
        <v>-1465</v>
      </c>
      <c r="Z53" s="77"/>
    </row>
    <row r="54" spans="2:26" x14ac:dyDescent="0.2">
      <c r="B54" s="77"/>
      <c r="C54" s="129">
        <f t="shared" si="5"/>
        <v>202940</v>
      </c>
      <c r="D54" s="129"/>
      <c r="E54" s="129"/>
      <c r="F54" s="129">
        <v>202940</v>
      </c>
      <c r="G54" s="129">
        <v>1960</v>
      </c>
      <c r="H54" s="129">
        <v>67566</v>
      </c>
      <c r="I54" s="129">
        <v>-48972</v>
      </c>
      <c r="J54" s="129">
        <v>20757</v>
      </c>
      <c r="K54" s="129">
        <v>161629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45463</v>
      </c>
      <c r="D55" s="130"/>
      <c r="E55" s="130"/>
      <c r="F55" s="130">
        <v>45463</v>
      </c>
      <c r="G55" s="130">
        <v>1054</v>
      </c>
      <c r="H55" s="130">
        <v>38928</v>
      </c>
      <c r="I55" s="130">
        <v>-75636</v>
      </c>
      <c r="J55" s="130">
        <v>15335</v>
      </c>
      <c r="K55" s="130">
        <v>65782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38328</v>
      </c>
      <c r="D56" s="129"/>
      <c r="E56" s="129">
        <v>38328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65782</v>
      </c>
      <c r="R69" s="192">
        <v>15335</v>
      </c>
      <c r="S69" s="192">
        <v>-75636</v>
      </c>
      <c r="T69" s="192">
        <v>38928</v>
      </c>
      <c r="U69" s="192">
        <v>1054</v>
      </c>
      <c r="V69" s="192">
        <v>45463</v>
      </c>
      <c r="W69" s="192"/>
      <c r="X69" s="192"/>
      <c r="Y69" s="192">
        <f>V69+W69+X69</f>
        <v>45463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38328</v>
      </c>
      <c r="X71" s="192"/>
      <c r="Y71" s="192">
        <f t="shared" ref="Y71:Y77" si="6">V71+W71+X71</f>
        <v>38328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6885</v>
      </c>
      <c r="R72" s="192">
        <v>1682</v>
      </c>
      <c r="S72" s="192">
        <v>24173</v>
      </c>
      <c r="T72" s="192">
        <v>4883</v>
      </c>
      <c r="U72" s="192">
        <v>788</v>
      </c>
      <c r="V72" s="192">
        <v>38411</v>
      </c>
      <c r="W72" s="192">
        <v>943</v>
      </c>
      <c r="X72" s="192"/>
      <c r="Y72" s="192">
        <f t="shared" si="6"/>
        <v>39354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-1790</v>
      </c>
      <c r="R73" s="192">
        <v>-3928</v>
      </c>
      <c r="S73" s="192">
        <v>-25147</v>
      </c>
      <c r="T73" s="192">
        <v>-3641</v>
      </c>
      <c r="U73" s="192">
        <v>-7</v>
      </c>
      <c r="V73" s="192">
        <v>-34513</v>
      </c>
      <c r="W73" s="192">
        <v>-4841</v>
      </c>
      <c r="X73" s="192"/>
      <c r="Y73" s="192">
        <f t="shared" si="6"/>
        <v>-39354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83791</v>
      </c>
      <c r="D74" s="198"/>
      <c r="E74" s="198">
        <f>W71+W72+W73</f>
        <v>34430</v>
      </c>
      <c r="F74" s="198">
        <f>V69+V72+V73</f>
        <v>49361</v>
      </c>
      <c r="G74" s="198">
        <f>U69+U72+U73</f>
        <v>1835</v>
      </c>
      <c r="H74" s="198">
        <f>T69+T72+T73</f>
        <v>40170</v>
      </c>
      <c r="I74" s="198">
        <f>S69+S72+S73</f>
        <v>-76610</v>
      </c>
      <c r="J74" s="198">
        <f>R69+R72+R73</f>
        <v>13089</v>
      </c>
      <c r="K74" s="198">
        <f>Q69+Q72+Q73</f>
        <v>70877</v>
      </c>
      <c r="L74" s="199"/>
      <c r="M74" s="200" t="s">
        <v>134</v>
      </c>
      <c r="N74" s="200"/>
      <c r="O74" s="200" t="s">
        <v>135</v>
      </c>
      <c r="P74" s="199"/>
      <c r="Q74" s="195">
        <v>70877</v>
      </c>
      <c r="R74" s="195">
        <v>13089</v>
      </c>
      <c r="S74" s="195">
        <v>-76610</v>
      </c>
      <c r="T74" s="195">
        <v>40170</v>
      </c>
      <c r="U74" s="195">
        <v>1835</v>
      </c>
      <c r="V74" s="195">
        <v>49361</v>
      </c>
      <c r="W74" s="195">
        <v>34430</v>
      </c>
      <c r="X74" s="195"/>
      <c r="Y74" s="195">
        <f t="shared" si="6"/>
        <v>83791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241268</v>
      </c>
      <c r="D75" s="201"/>
      <c r="E75" s="201"/>
      <c r="F75" s="201">
        <v>241268</v>
      </c>
      <c r="G75" s="201">
        <v>741</v>
      </c>
      <c r="H75" s="201">
        <v>68490</v>
      </c>
      <c r="I75" s="201">
        <v>50946</v>
      </c>
      <c r="J75" s="201">
        <v>7379</v>
      </c>
      <c r="K75" s="201">
        <v>113712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241268</v>
      </c>
      <c r="Y75" s="203">
        <f t="shared" si="6"/>
        <v>241268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235617</v>
      </c>
      <c r="D76" s="201"/>
      <c r="E76" s="201"/>
      <c r="F76" s="201">
        <v>235617</v>
      </c>
      <c r="G76" s="201">
        <v>739</v>
      </c>
      <c r="H76" s="201">
        <v>67183</v>
      </c>
      <c r="I76" s="201">
        <v>50959</v>
      </c>
      <c r="J76" s="201">
        <v>7376</v>
      </c>
      <c r="K76" s="201">
        <v>109360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235617</v>
      </c>
      <c r="Y76" s="203">
        <f t="shared" si="6"/>
        <v>235617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-157477</v>
      </c>
      <c r="D77" s="201"/>
      <c r="E77" s="201"/>
      <c r="F77" s="201">
        <v>-157477</v>
      </c>
      <c r="G77" s="201">
        <v>-906</v>
      </c>
      <c r="H77" s="201">
        <v>-28638</v>
      </c>
      <c r="I77" s="201">
        <v>-26664</v>
      </c>
      <c r="J77" s="201">
        <v>-5422</v>
      </c>
      <c r="K77" s="201">
        <v>-95847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3592</v>
      </c>
      <c r="D78" s="201"/>
      <c r="E78" s="201"/>
      <c r="F78" s="201">
        <v>3592</v>
      </c>
      <c r="G78" s="201">
        <v>2</v>
      </c>
      <c r="H78" s="201">
        <v>83</v>
      </c>
      <c r="I78" s="201">
        <v>-31</v>
      </c>
      <c r="J78" s="201">
        <v>3</v>
      </c>
      <c r="K78" s="201">
        <v>3535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3592</v>
      </c>
      <c r="Y78" s="207">
        <f>V78+W78+X78</f>
        <v>3592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2059</v>
      </c>
      <c r="D79" s="201"/>
      <c r="E79" s="201"/>
      <c r="F79" s="201">
        <v>2059</v>
      </c>
      <c r="G79" s="201">
        <v>0</v>
      </c>
      <c r="H79" s="201">
        <v>1224</v>
      </c>
      <c r="I79" s="201">
        <v>18</v>
      </c>
      <c r="J79" s="201">
        <v>0</v>
      </c>
      <c r="K79" s="201">
        <v>817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2059</v>
      </c>
      <c r="Y79" s="207">
        <f>V79+W79+X79</f>
        <v>2059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119</v>
      </c>
      <c r="F80" s="128">
        <v>-119</v>
      </c>
      <c r="G80" s="128">
        <v>0</v>
      </c>
      <c r="H80" s="128">
        <v>-1248</v>
      </c>
      <c r="I80" s="128">
        <v>1301</v>
      </c>
      <c r="J80" s="128">
        <v>-1</v>
      </c>
      <c r="K80" s="128">
        <v>-171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34311</v>
      </c>
      <c r="F81" s="135">
        <v>-34311</v>
      </c>
      <c r="G81" s="135">
        <v>2000</v>
      </c>
      <c r="H81" s="135">
        <v>1566</v>
      </c>
      <c r="I81" s="135">
        <v>-102193</v>
      </c>
      <c r="J81" s="135">
        <v>11133</v>
      </c>
      <c r="K81" s="135">
        <v>53183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8" right="0.18" top="0.59055118110236227" bottom="1" header="0" footer="0"/>
  <pageSetup paperSize="8" scale="76" pageOrder="overThenDown" orientation="landscape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7.5703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219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311239</v>
      </c>
      <c r="D18" s="128">
        <f>W18</f>
        <v>311239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311239</v>
      </c>
      <c r="X18" s="131"/>
      <c r="Y18" s="131">
        <f t="shared" ref="Y18:Y36" si="1">V18+W18+X18</f>
        <v>311239</v>
      </c>
      <c r="Z18" s="77" t="s">
        <v>34</v>
      </c>
    </row>
    <row r="19" spans="2:26" x14ac:dyDescent="0.2">
      <c r="B19" s="77" t="s">
        <v>37</v>
      </c>
      <c r="C19" s="128">
        <f t="shared" si="0"/>
        <v>314071</v>
      </c>
      <c r="D19" s="128"/>
      <c r="E19" s="128">
        <v>314071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314071</v>
      </c>
      <c r="Y19" s="131">
        <f t="shared" si="1"/>
        <v>314071</v>
      </c>
      <c r="Z19" s="77" t="s">
        <v>37</v>
      </c>
    </row>
    <row r="20" spans="2:26" x14ac:dyDescent="0.2">
      <c r="B20" s="77" t="s">
        <v>40</v>
      </c>
      <c r="C20" s="128">
        <f t="shared" si="0"/>
        <v>1966146</v>
      </c>
      <c r="D20" s="128">
        <v>1966146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1357083</v>
      </c>
      <c r="R20" s="131">
        <v>68792</v>
      </c>
      <c r="S20" s="131">
        <v>212062</v>
      </c>
      <c r="T20" s="131">
        <v>312651</v>
      </c>
      <c r="U20" s="131">
        <v>15558</v>
      </c>
      <c r="V20" s="131">
        <v>1966146</v>
      </c>
      <c r="W20" s="131"/>
      <c r="X20" s="131"/>
      <c r="Y20" s="131">
        <f t="shared" si="1"/>
        <v>1966146</v>
      </c>
      <c r="Z20" s="77" t="s">
        <v>40</v>
      </c>
    </row>
    <row r="21" spans="2:26" x14ac:dyDescent="0.2">
      <c r="B21" s="77" t="s">
        <v>43</v>
      </c>
      <c r="C21" s="128">
        <f t="shared" si="0"/>
        <v>981149</v>
      </c>
      <c r="D21" s="128"/>
      <c r="E21" s="128"/>
      <c r="F21" s="128">
        <v>981149</v>
      </c>
      <c r="G21" s="128">
        <v>7697</v>
      </c>
      <c r="H21" s="128">
        <v>81229</v>
      </c>
      <c r="I21" s="128">
        <v>61493</v>
      </c>
      <c r="J21" s="128">
        <v>30372</v>
      </c>
      <c r="K21" s="128">
        <v>800358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981149</v>
      </c>
      <c r="Y21" s="131">
        <f t="shared" si="1"/>
        <v>981149</v>
      </c>
      <c r="Z21" s="77" t="s">
        <v>43</v>
      </c>
    </row>
    <row r="22" spans="2:26" x14ac:dyDescent="0.2">
      <c r="B22" s="77" t="s">
        <v>46</v>
      </c>
      <c r="C22" s="128">
        <f t="shared" si="0"/>
        <v>83693</v>
      </c>
      <c r="D22" s="128">
        <v>83693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83693</v>
      </c>
      <c r="W22" s="131"/>
      <c r="X22" s="131"/>
      <c r="Y22" s="131">
        <f t="shared" si="1"/>
        <v>83693</v>
      </c>
      <c r="Z22" s="77" t="s">
        <v>46</v>
      </c>
    </row>
    <row r="23" spans="2:26" x14ac:dyDescent="0.2">
      <c r="B23" s="77" t="s">
        <v>49</v>
      </c>
      <c r="C23" s="129">
        <f t="shared" si="0"/>
        <v>1068690</v>
      </c>
      <c r="D23" s="128"/>
      <c r="E23" s="129"/>
      <c r="F23" s="129">
        <v>1068690</v>
      </c>
      <c r="G23" s="129">
        <v>7861</v>
      </c>
      <c r="H23" s="129">
        <v>231422</v>
      </c>
      <c r="I23" s="129">
        <v>150569</v>
      </c>
      <c r="J23" s="129">
        <v>38420</v>
      </c>
      <c r="K23" s="129">
        <v>556725</v>
      </c>
      <c r="L23" s="29"/>
      <c r="M23" s="173" t="s">
        <v>50</v>
      </c>
      <c r="N23" s="173"/>
      <c r="O23" s="173" t="s">
        <v>51</v>
      </c>
      <c r="P23" s="29"/>
      <c r="Q23" s="131">
        <v>556725</v>
      </c>
      <c r="R23" s="131">
        <v>38420</v>
      </c>
      <c r="S23" s="131">
        <v>150569</v>
      </c>
      <c r="T23" s="131">
        <v>231422</v>
      </c>
      <c r="U23" s="131">
        <v>7861</v>
      </c>
      <c r="V23" s="131">
        <v>1068690</v>
      </c>
      <c r="W23" s="131"/>
      <c r="X23" s="131"/>
      <c r="Y23" s="131">
        <f t="shared" si="1"/>
        <v>1068690</v>
      </c>
      <c r="Z23" s="77" t="s">
        <v>49</v>
      </c>
    </row>
    <row r="24" spans="2:26" x14ac:dyDescent="0.2">
      <c r="B24" s="77" t="s">
        <v>52</v>
      </c>
      <c r="C24" s="128">
        <f t="shared" si="0"/>
        <v>160499</v>
      </c>
      <c r="D24" s="128"/>
      <c r="E24" s="128"/>
      <c r="F24" s="128">
        <v>160499</v>
      </c>
      <c r="G24" s="128">
        <v>908</v>
      </c>
      <c r="H24" s="128">
        <v>27704</v>
      </c>
      <c r="I24" s="128">
        <v>27936</v>
      </c>
      <c r="J24" s="128">
        <v>5452</v>
      </c>
      <c r="K24" s="128">
        <v>98499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908191</v>
      </c>
      <c r="D25" s="128"/>
      <c r="E25" s="130"/>
      <c r="F25" s="130">
        <v>908191</v>
      </c>
      <c r="G25" s="130">
        <v>6953</v>
      </c>
      <c r="H25" s="130">
        <v>203718</v>
      </c>
      <c r="I25" s="130">
        <v>122633</v>
      </c>
      <c r="J25" s="130">
        <v>32968</v>
      </c>
      <c r="K25" s="130">
        <v>458226</v>
      </c>
      <c r="L25" s="32"/>
      <c r="M25" s="173" t="s">
        <v>55</v>
      </c>
      <c r="N25" s="173"/>
      <c r="O25" s="174" t="s">
        <v>56</v>
      </c>
      <c r="P25" s="29"/>
      <c r="Q25" s="134">
        <v>458226</v>
      </c>
      <c r="R25" s="134">
        <v>32968</v>
      </c>
      <c r="S25" s="134">
        <v>122633</v>
      </c>
      <c r="T25" s="134">
        <v>203718</v>
      </c>
      <c r="U25" s="134">
        <v>6953</v>
      </c>
      <c r="V25" s="134">
        <v>908191</v>
      </c>
      <c r="W25" s="134"/>
      <c r="X25" s="134"/>
      <c r="Y25" s="134">
        <f t="shared" si="1"/>
        <v>908191</v>
      </c>
      <c r="Z25" s="77"/>
    </row>
    <row r="26" spans="2:26" ht="13.5" thickBot="1" x14ac:dyDescent="0.25">
      <c r="B26" s="86"/>
      <c r="C26" s="129">
        <f t="shared" si="0"/>
        <v>-2832</v>
      </c>
      <c r="D26" s="129"/>
      <c r="E26" s="129">
        <v>-2832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-2832</v>
      </c>
      <c r="X26" s="131"/>
      <c r="Y26" s="131">
        <f t="shared" si="1"/>
        <v>-2832</v>
      </c>
      <c r="Z26" s="77"/>
    </row>
    <row r="27" spans="2:26" ht="13.5" thickTop="1" x14ac:dyDescent="0.2">
      <c r="B27" s="77" t="s">
        <v>59</v>
      </c>
      <c r="C27" s="131">
        <f t="shared" si="0"/>
        <v>516971</v>
      </c>
      <c r="D27" s="132"/>
      <c r="E27" s="128">
        <v>1231</v>
      </c>
      <c r="F27" s="131">
        <v>515740</v>
      </c>
      <c r="G27" s="131">
        <v>6945</v>
      </c>
      <c r="H27" s="131">
        <v>36202</v>
      </c>
      <c r="I27" s="131">
        <v>122294</v>
      </c>
      <c r="J27" s="131">
        <v>22617</v>
      </c>
      <c r="K27" s="131">
        <v>327682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516615</v>
      </c>
      <c r="U27" s="131"/>
      <c r="V27" s="131">
        <v>516615</v>
      </c>
      <c r="W27" s="131">
        <v>356</v>
      </c>
      <c r="X27" s="131"/>
      <c r="Y27" s="131">
        <f t="shared" si="1"/>
        <v>516971</v>
      </c>
      <c r="Z27" s="89" t="s">
        <v>59</v>
      </c>
    </row>
    <row r="28" spans="2:26" x14ac:dyDescent="0.2">
      <c r="B28" s="77" t="s">
        <v>54</v>
      </c>
      <c r="C28" s="128">
        <f t="shared" si="0"/>
        <v>86117</v>
      </c>
      <c r="D28" s="128"/>
      <c r="E28" s="128"/>
      <c r="F28" s="128">
        <v>86117</v>
      </c>
      <c r="G28" s="128">
        <v>8</v>
      </c>
      <c r="H28" s="128">
        <v>1207</v>
      </c>
      <c r="I28" s="128">
        <v>339</v>
      </c>
      <c r="J28" s="128">
        <v>933</v>
      </c>
      <c r="K28" s="128">
        <v>-63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90397</v>
      </c>
      <c r="T28" s="131"/>
      <c r="U28" s="131"/>
      <c r="V28" s="131">
        <v>90397</v>
      </c>
      <c r="W28" s="131">
        <v>-4280</v>
      </c>
      <c r="X28" s="131"/>
      <c r="Y28" s="131">
        <f t="shared" si="1"/>
        <v>86117</v>
      </c>
      <c r="Z28" s="77" t="s">
        <v>54</v>
      </c>
    </row>
    <row r="29" spans="2:26" x14ac:dyDescent="0.2">
      <c r="B29" s="77"/>
      <c r="C29" s="128">
        <f t="shared" si="0"/>
        <v>83693</v>
      </c>
      <c r="D29" s="128"/>
      <c r="E29" s="128"/>
      <c r="F29" s="128">
        <v>83693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82745</v>
      </c>
      <c r="T29" s="131"/>
      <c r="U29" s="131"/>
      <c r="V29" s="131">
        <v>82745</v>
      </c>
      <c r="W29" s="131">
        <v>948</v>
      </c>
      <c r="X29" s="131"/>
      <c r="Y29" s="131">
        <f t="shared" si="1"/>
        <v>83693</v>
      </c>
      <c r="Z29" s="77"/>
    </row>
    <row r="30" spans="2:26" x14ac:dyDescent="0.2">
      <c r="B30" s="77"/>
      <c r="C30" s="128">
        <f t="shared" si="0"/>
        <v>2424</v>
      </c>
      <c r="D30" s="128"/>
      <c r="E30" s="128"/>
      <c r="F30" s="128">
        <v>2424</v>
      </c>
      <c r="G30" s="128">
        <v>8</v>
      </c>
      <c r="H30" s="128">
        <v>1207</v>
      </c>
      <c r="I30" s="128">
        <v>339</v>
      </c>
      <c r="J30" s="128">
        <v>933</v>
      </c>
      <c r="K30" s="128">
        <v>-63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7652</v>
      </c>
      <c r="T30" s="131"/>
      <c r="U30" s="131"/>
      <c r="V30" s="131">
        <v>7652</v>
      </c>
      <c r="W30" s="131">
        <v>-5228</v>
      </c>
      <c r="X30" s="131"/>
      <c r="Y30" s="131">
        <f t="shared" si="1"/>
        <v>2424</v>
      </c>
      <c r="Z30" s="77"/>
    </row>
    <row r="31" spans="2:26" x14ac:dyDescent="0.2">
      <c r="B31" s="77"/>
      <c r="C31" s="129">
        <f t="shared" si="0"/>
        <v>347252</v>
      </c>
      <c r="D31" s="129"/>
      <c r="E31" s="129"/>
      <c r="F31" s="129">
        <v>347252</v>
      </c>
      <c r="G31" s="129">
        <v>908</v>
      </c>
      <c r="H31" s="129">
        <v>74432</v>
      </c>
      <c r="I31" s="129">
        <v>27936</v>
      </c>
      <c r="J31" s="129">
        <v>14870</v>
      </c>
      <c r="K31" s="129">
        <v>229106</v>
      </c>
      <c r="L31" s="29"/>
      <c r="M31" s="173" t="s">
        <v>70</v>
      </c>
      <c r="N31" s="173"/>
      <c r="O31" s="173" t="s">
        <v>71</v>
      </c>
      <c r="P31" s="29"/>
      <c r="Q31" s="131">
        <v>229106</v>
      </c>
      <c r="R31" s="131">
        <v>14870</v>
      </c>
      <c r="S31" s="131">
        <v>27936</v>
      </c>
      <c r="T31" s="131">
        <v>74432</v>
      </c>
      <c r="U31" s="131">
        <v>908</v>
      </c>
      <c r="V31" s="131">
        <v>347252</v>
      </c>
      <c r="W31" s="131"/>
      <c r="X31" s="131"/>
      <c r="Y31" s="131">
        <f t="shared" si="1"/>
        <v>347252</v>
      </c>
      <c r="Z31" s="77"/>
    </row>
    <row r="32" spans="2:26" x14ac:dyDescent="0.2">
      <c r="B32" s="77"/>
      <c r="C32" s="129">
        <f t="shared" si="0"/>
        <v>119581</v>
      </c>
      <c r="D32" s="129"/>
      <c r="E32" s="129"/>
      <c r="F32" s="129">
        <v>119581</v>
      </c>
      <c r="G32" s="129"/>
      <c r="H32" s="129">
        <v>119581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119581</v>
      </c>
      <c r="U32" s="131"/>
      <c r="V32" s="131">
        <v>119581</v>
      </c>
      <c r="W32" s="131"/>
      <c r="X32" s="131"/>
      <c r="Y32" s="131">
        <f t="shared" si="1"/>
        <v>119581</v>
      </c>
      <c r="Z32" s="77"/>
    </row>
    <row r="33" spans="2:26" x14ac:dyDescent="0.2">
      <c r="B33" s="77"/>
      <c r="C33" s="130">
        <f t="shared" si="0"/>
        <v>195276</v>
      </c>
      <c r="D33" s="130"/>
      <c r="E33" s="130"/>
      <c r="F33" s="130">
        <v>195276</v>
      </c>
      <c r="G33" s="130">
        <v>0</v>
      </c>
      <c r="H33" s="130">
        <v>55251</v>
      </c>
      <c r="I33" s="130">
        <v>0</v>
      </c>
      <c r="J33" s="130">
        <v>9418</v>
      </c>
      <c r="K33" s="130">
        <v>130607</v>
      </c>
      <c r="L33" s="32"/>
      <c r="M33" s="174" t="s">
        <v>74</v>
      </c>
      <c r="N33" s="174"/>
      <c r="O33" s="174" t="s">
        <v>75</v>
      </c>
      <c r="P33" s="29"/>
      <c r="Q33" s="134">
        <v>130607</v>
      </c>
      <c r="R33" s="134">
        <v>9418</v>
      </c>
      <c r="S33" s="134">
        <v>0</v>
      </c>
      <c r="T33" s="134">
        <v>55251</v>
      </c>
      <c r="U33" s="134">
        <v>0</v>
      </c>
      <c r="V33" s="134">
        <v>195276</v>
      </c>
      <c r="W33" s="134"/>
      <c r="X33" s="134"/>
      <c r="Y33" s="134">
        <f t="shared" si="1"/>
        <v>195276</v>
      </c>
      <c r="Z33" s="77"/>
    </row>
    <row r="34" spans="2:26" ht="13.5" thickBot="1" x14ac:dyDescent="0.25">
      <c r="B34" s="86"/>
      <c r="C34" s="130">
        <f t="shared" si="0"/>
        <v>111058</v>
      </c>
      <c r="D34" s="130"/>
      <c r="E34" s="130"/>
      <c r="F34" s="130">
        <v>111058</v>
      </c>
      <c r="G34" s="130"/>
      <c r="H34" s="130">
        <v>111058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111058</v>
      </c>
      <c r="U34" s="134"/>
      <c r="V34" s="134">
        <v>111058</v>
      </c>
      <c r="W34" s="134"/>
      <c r="X34" s="134"/>
      <c r="Y34" s="134">
        <f t="shared" si="1"/>
        <v>111058</v>
      </c>
      <c r="Z34" s="77"/>
    </row>
    <row r="35" spans="2:26" ht="13.5" thickTop="1" x14ac:dyDescent="0.2">
      <c r="B35" s="77" t="s">
        <v>78</v>
      </c>
      <c r="C35" s="131">
        <f t="shared" si="0"/>
        <v>319394</v>
      </c>
      <c r="D35" s="132"/>
      <c r="E35" s="128">
        <v>46381</v>
      </c>
      <c r="F35" s="131">
        <v>273013</v>
      </c>
      <c r="G35" s="131">
        <v>106</v>
      </c>
      <c r="H35" s="131">
        <v>22174</v>
      </c>
      <c r="I35" s="131">
        <v>29202</v>
      </c>
      <c r="J35" s="131">
        <v>117755</v>
      </c>
      <c r="K35" s="131">
        <v>103776</v>
      </c>
      <c r="L35" s="33"/>
      <c r="M35" s="176" t="s">
        <v>79</v>
      </c>
      <c r="N35" s="176"/>
      <c r="O35" s="176" t="s">
        <v>80</v>
      </c>
      <c r="P35" s="33"/>
      <c r="Q35" s="131">
        <v>43561</v>
      </c>
      <c r="R35" s="131">
        <v>136212</v>
      </c>
      <c r="S35" s="131">
        <v>13053</v>
      </c>
      <c r="T35" s="131">
        <v>55517</v>
      </c>
      <c r="U35" s="131">
        <v>728</v>
      </c>
      <c r="V35" s="131">
        <v>249071</v>
      </c>
      <c r="W35" s="131">
        <v>70323</v>
      </c>
      <c r="X35" s="131"/>
      <c r="Y35" s="131">
        <f t="shared" si="1"/>
        <v>319394</v>
      </c>
      <c r="Z35" s="89" t="s">
        <v>78</v>
      </c>
    </row>
    <row r="36" spans="2:26" x14ac:dyDescent="0.2">
      <c r="B36" s="77" t="s">
        <v>64</v>
      </c>
      <c r="C36" s="129">
        <f t="shared" si="0"/>
        <v>1049903</v>
      </c>
      <c r="D36" s="129"/>
      <c r="E36" s="129"/>
      <c r="F36" s="129">
        <v>1049903</v>
      </c>
      <c r="G36" s="129">
        <v>1530</v>
      </c>
      <c r="H36" s="129">
        <v>743971</v>
      </c>
      <c r="I36" s="129">
        <v>102184</v>
      </c>
      <c r="J36" s="129">
        <v>33327</v>
      </c>
      <c r="K36" s="129">
        <v>168891</v>
      </c>
      <c r="L36" s="29"/>
      <c r="M36" s="173" t="s">
        <v>81</v>
      </c>
      <c r="N36" s="173"/>
      <c r="O36" s="173" t="s">
        <v>82</v>
      </c>
      <c r="P36" s="29"/>
      <c r="Q36" s="131">
        <v>168891</v>
      </c>
      <c r="R36" s="131">
        <v>33327</v>
      </c>
      <c r="S36" s="131">
        <v>102184</v>
      </c>
      <c r="T36" s="131">
        <v>743971</v>
      </c>
      <c r="U36" s="131">
        <v>1530</v>
      </c>
      <c r="V36" s="131">
        <v>1049903</v>
      </c>
      <c r="W36" s="131"/>
      <c r="X36" s="131"/>
      <c r="Y36" s="131">
        <f t="shared" si="1"/>
        <v>1049903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889404</v>
      </c>
      <c r="D38" s="130"/>
      <c r="E38" s="130"/>
      <c r="F38" s="130">
        <v>889404</v>
      </c>
      <c r="G38" s="130">
        <v>622</v>
      </c>
      <c r="H38" s="130">
        <v>716267</v>
      </c>
      <c r="I38" s="130">
        <v>74248</v>
      </c>
      <c r="J38" s="130">
        <v>27875</v>
      </c>
      <c r="K38" s="130">
        <v>70392</v>
      </c>
      <c r="L38" s="29"/>
      <c r="M38" s="174" t="s">
        <v>86</v>
      </c>
      <c r="N38" s="174"/>
      <c r="O38" s="174" t="s">
        <v>87</v>
      </c>
      <c r="P38" s="29"/>
      <c r="Q38" s="134">
        <v>70392</v>
      </c>
      <c r="R38" s="134">
        <v>27875</v>
      </c>
      <c r="S38" s="134">
        <v>74248</v>
      </c>
      <c r="T38" s="134">
        <v>716267</v>
      </c>
      <c r="U38" s="134">
        <v>622</v>
      </c>
      <c r="V38" s="134">
        <v>889404</v>
      </c>
      <c r="W38" s="134"/>
      <c r="X38" s="134"/>
      <c r="Y38" s="134">
        <f>V38+W38+X38</f>
        <v>889404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100387</v>
      </c>
      <c r="D40" s="132"/>
      <c r="E40" s="128">
        <v>1912</v>
      </c>
      <c r="F40" s="131">
        <v>98475</v>
      </c>
      <c r="G40" s="131">
        <v>1</v>
      </c>
      <c r="H40" s="131">
        <v>82360</v>
      </c>
      <c r="I40" s="131">
        <v>53</v>
      </c>
      <c r="J40" s="131">
        <v>3705</v>
      </c>
      <c r="K40" s="131">
        <v>12356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98373</v>
      </c>
      <c r="T40" s="131"/>
      <c r="U40" s="131"/>
      <c r="V40" s="131">
        <v>98373</v>
      </c>
      <c r="W40" s="131">
        <v>2014</v>
      </c>
      <c r="X40" s="131"/>
      <c r="Y40" s="131">
        <f t="shared" ref="Y40:Y53" si="3">V40+W40+X40</f>
        <v>100387</v>
      </c>
      <c r="Z40" s="77" t="s">
        <v>83</v>
      </c>
    </row>
    <row r="41" spans="2:26" x14ac:dyDescent="0.2">
      <c r="B41" s="77" t="s">
        <v>85</v>
      </c>
      <c r="C41" s="128">
        <f t="shared" si="2"/>
        <v>153728</v>
      </c>
      <c r="D41" s="128"/>
      <c r="E41" s="128">
        <v>71</v>
      </c>
      <c r="F41" s="128">
        <v>153657</v>
      </c>
      <c r="G41" s="128"/>
      <c r="H41" s="128">
        <v>153657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10345</v>
      </c>
      <c r="R41" s="131">
        <v>7275</v>
      </c>
      <c r="S41" s="131">
        <v>135458</v>
      </c>
      <c r="T41" s="131">
        <v>234</v>
      </c>
      <c r="U41" s="131">
        <v>37</v>
      </c>
      <c r="V41" s="131">
        <v>153349</v>
      </c>
      <c r="W41" s="131">
        <v>379</v>
      </c>
      <c r="X41" s="131"/>
      <c r="Y41" s="131">
        <f t="shared" si="3"/>
        <v>153728</v>
      </c>
      <c r="Z41" s="77" t="s">
        <v>85</v>
      </c>
    </row>
    <row r="42" spans="2:26" x14ac:dyDescent="0.2">
      <c r="B42" s="77" t="s">
        <v>88</v>
      </c>
      <c r="C42" s="128">
        <f t="shared" si="2"/>
        <v>186623</v>
      </c>
      <c r="D42" s="128"/>
      <c r="E42" s="128">
        <v>3869</v>
      </c>
      <c r="F42" s="128">
        <v>182754</v>
      </c>
      <c r="G42" s="128">
        <v>34</v>
      </c>
      <c r="H42" s="128">
        <v>137</v>
      </c>
      <c r="I42" s="128">
        <v>162788</v>
      </c>
      <c r="J42" s="128">
        <v>9108</v>
      </c>
      <c r="K42" s="128">
        <v>10687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186107</v>
      </c>
      <c r="U42" s="131"/>
      <c r="V42" s="131">
        <v>186107</v>
      </c>
      <c r="W42" s="131">
        <v>516</v>
      </c>
      <c r="X42" s="131"/>
      <c r="Y42" s="131">
        <f t="shared" si="3"/>
        <v>186623</v>
      </c>
      <c r="Z42" s="77" t="s">
        <v>88</v>
      </c>
    </row>
    <row r="43" spans="2:26" x14ac:dyDescent="0.2">
      <c r="B43" s="77" t="s">
        <v>95</v>
      </c>
      <c r="C43" s="128">
        <f t="shared" si="2"/>
        <v>260108</v>
      </c>
      <c r="D43" s="128"/>
      <c r="E43" s="128">
        <v>8021</v>
      </c>
      <c r="F43" s="128">
        <v>252087</v>
      </c>
      <c r="G43" s="128">
        <v>2185</v>
      </c>
      <c r="H43" s="128">
        <v>47079</v>
      </c>
      <c r="I43" s="128">
        <v>161394</v>
      </c>
      <c r="J43" s="128">
        <v>26231</v>
      </c>
      <c r="K43" s="128">
        <v>15198</v>
      </c>
      <c r="L43" s="29"/>
      <c r="M43" s="172" t="s">
        <v>96</v>
      </c>
      <c r="N43" s="172"/>
      <c r="O43" s="172" t="s">
        <v>97</v>
      </c>
      <c r="P43" s="29"/>
      <c r="Q43" s="131">
        <v>6818</v>
      </c>
      <c r="R43" s="131">
        <v>25028</v>
      </c>
      <c r="S43" s="131">
        <v>149828</v>
      </c>
      <c r="T43" s="131">
        <v>42008</v>
      </c>
      <c r="U43" s="131">
        <v>13487</v>
      </c>
      <c r="V43" s="131">
        <v>237169</v>
      </c>
      <c r="W43" s="131">
        <v>22939</v>
      </c>
      <c r="X43" s="131"/>
      <c r="Y43" s="131">
        <f t="shared" si="3"/>
        <v>260108</v>
      </c>
      <c r="Z43" s="77" t="s">
        <v>95</v>
      </c>
    </row>
    <row r="44" spans="2:26" x14ac:dyDescent="0.2">
      <c r="B44" s="77"/>
      <c r="C44" s="129">
        <f t="shared" si="2"/>
        <v>1037928</v>
      </c>
      <c r="D44" s="129"/>
      <c r="E44" s="129"/>
      <c r="F44" s="129">
        <v>1037928</v>
      </c>
      <c r="G44" s="129">
        <v>12834</v>
      </c>
      <c r="H44" s="129">
        <v>689087</v>
      </c>
      <c r="I44" s="129">
        <v>161608</v>
      </c>
      <c r="J44" s="129">
        <v>26586</v>
      </c>
      <c r="K44" s="129">
        <v>147813</v>
      </c>
      <c r="L44" s="29"/>
      <c r="M44" s="173" t="s">
        <v>98</v>
      </c>
      <c r="N44" s="173"/>
      <c r="O44" s="173" t="s">
        <v>99</v>
      </c>
      <c r="P44" s="29"/>
      <c r="Q44" s="131">
        <v>147813</v>
      </c>
      <c r="R44" s="131">
        <v>26586</v>
      </c>
      <c r="S44" s="131">
        <v>161608</v>
      </c>
      <c r="T44" s="131">
        <v>689087</v>
      </c>
      <c r="U44" s="131">
        <v>12834</v>
      </c>
      <c r="V44" s="131">
        <v>1037928</v>
      </c>
      <c r="W44" s="131"/>
      <c r="X44" s="131"/>
      <c r="Y44" s="131">
        <f t="shared" si="3"/>
        <v>1037928</v>
      </c>
      <c r="Z44" s="77"/>
    </row>
    <row r="45" spans="2:26" ht="13.5" thickBot="1" x14ac:dyDescent="0.25">
      <c r="B45" s="87"/>
      <c r="C45" s="130">
        <f t="shared" si="2"/>
        <v>877429</v>
      </c>
      <c r="D45" s="130"/>
      <c r="E45" s="130"/>
      <c r="F45" s="130">
        <v>877429</v>
      </c>
      <c r="G45" s="130">
        <v>11926</v>
      </c>
      <c r="H45" s="130">
        <v>661383</v>
      </c>
      <c r="I45" s="130">
        <v>133672</v>
      </c>
      <c r="J45" s="130">
        <v>21134</v>
      </c>
      <c r="K45" s="130">
        <v>49314</v>
      </c>
      <c r="L45" s="29"/>
      <c r="M45" s="174" t="s">
        <v>100</v>
      </c>
      <c r="N45" s="174"/>
      <c r="O45" s="174" t="s">
        <v>101</v>
      </c>
      <c r="P45" s="29"/>
      <c r="Q45" s="134">
        <v>49314</v>
      </c>
      <c r="R45" s="134">
        <v>21134</v>
      </c>
      <c r="S45" s="134">
        <v>133672</v>
      </c>
      <c r="T45" s="134">
        <v>661383</v>
      </c>
      <c r="U45" s="134">
        <v>11926</v>
      </c>
      <c r="V45" s="134">
        <v>877429</v>
      </c>
      <c r="W45" s="134"/>
      <c r="X45" s="134"/>
      <c r="Y45" s="134">
        <f t="shared" si="3"/>
        <v>877429</v>
      </c>
      <c r="Z45" s="87"/>
    </row>
    <row r="46" spans="2:26" ht="13.5" thickTop="1" x14ac:dyDescent="0.2">
      <c r="B46" s="77" t="s">
        <v>102</v>
      </c>
      <c r="C46" s="131">
        <f t="shared" si="2"/>
        <v>136032</v>
      </c>
      <c r="D46" s="132"/>
      <c r="E46" s="128"/>
      <c r="F46" s="131">
        <v>136032</v>
      </c>
      <c r="G46" s="131">
        <v>11116</v>
      </c>
      <c r="H46" s="131"/>
      <c r="I46" s="131">
        <v>124916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136032</v>
      </c>
      <c r="U46" s="131"/>
      <c r="V46" s="131">
        <v>136032</v>
      </c>
      <c r="W46" s="131"/>
      <c r="X46" s="131"/>
      <c r="Y46" s="131">
        <f t="shared" si="3"/>
        <v>136032</v>
      </c>
      <c r="Z46" s="77" t="s">
        <v>102</v>
      </c>
    </row>
    <row r="47" spans="2:26" x14ac:dyDescent="0.2">
      <c r="B47" s="77" t="s">
        <v>106</v>
      </c>
      <c r="C47" s="129">
        <f t="shared" si="2"/>
        <v>1037928</v>
      </c>
      <c r="D47" s="129"/>
      <c r="E47" s="129"/>
      <c r="F47" s="129">
        <v>1037928</v>
      </c>
      <c r="G47" s="129">
        <v>1718</v>
      </c>
      <c r="H47" s="129">
        <v>825119</v>
      </c>
      <c r="I47" s="129">
        <v>36692</v>
      </c>
      <c r="J47" s="129">
        <v>26586</v>
      </c>
      <c r="K47" s="129">
        <v>147813</v>
      </c>
      <c r="L47" s="29"/>
      <c r="M47" s="173" t="s">
        <v>107</v>
      </c>
      <c r="N47" s="173"/>
      <c r="O47" s="173" t="s">
        <v>108</v>
      </c>
      <c r="P47" s="29"/>
      <c r="Q47" s="131">
        <v>147813</v>
      </c>
      <c r="R47" s="131">
        <v>26586</v>
      </c>
      <c r="S47" s="131">
        <v>36692</v>
      </c>
      <c r="T47" s="131">
        <v>825119</v>
      </c>
      <c r="U47" s="131">
        <v>1718</v>
      </c>
      <c r="V47" s="131">
        <v>1037928</v>
      </c>
      <c r="W47" s="131"/>
      <c r="X47" s="131"/>
      <c r="Y47" s="131">
        <f t="shared" si="3"/>
        <v>1037928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877429</v>
      </c>
      <c r="D48" s="130"/>
      <c r="E48" s="130"/>
      <c r="F48" s="130">
        <v>877429</v>
      </c>
      <c r="G48" s="130">
        <v>810</v>
      </c>
      <c r="H48" s="130">
        <v>797415</v>
      </c>
      <c r="I48" s="130">
        <v>8756</v>
      </c>
      <c r="J48" s="130">
        <v>21134</v>
      </c>
      <c r="K48" s="130">
        <v>49314</v>
      </c>
      <c r="L48" s="29"/>
      <c r="M48" s="174" t="s">
        <v>110</v>
      </c>
      <c r="N48" s="174"/>
      <c r="O48" s="174" t="s">
        <v>111</v>
      </c>
      <c r="P48" s="29"/>
      <c r="Q48" s="134">
        <v>49314</v>
      </c>
      <c r="R48" s="134">
        <v>21134</v>
      </c>
      <c r="S48" s="134">
        <v>8756</v>
      </c>
      <c r="T48" s="134">
        <v>797415</v>
      </c>
      <c r="U48" s="134">
        <v>810</v>
      </c>
      <c r="V48" s="134">
        <v>877429</v>
      </c>
      <c r="W48" s="134"/>
      <c r="X48" s="134"/>
      <c r="Y48" s="134">
        <f t="shared" si="3"/>
        <v>877429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147813</v>
      </c>
      <c r="R49" s="131">
        <f t="shared" si="4"/>
        <v>26586</v>
      </c>
      <c r="S49" s="131">
        <f t="shared" si="4"/>
        <v>161608</v>
      </c>
      <c r="T49" s="131">
        <f t="shared" si="4"/>
        <v>689087</v>
      </c>
      <c r="U49" s="131">
        <f t="shared" si="4"/>
        <v>12834</v>
      </c>
      <c r="V49" s="131">
        <f t="shared" si="4"/>
        <v>1037928</v>
      </c>
      <c r="W49" s="131"/>
      <c r="X49" s="131"/>
      <c r="Y49" s="131">
        <f t="shared" si="3"/>
        <v>1037928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49314</v>
      </c>
      <c r="R50" s="131">
        <f t="shared" si="4"/>
        <v>21134</v>
      </c>
      <c r="S50" s="131">
        <f t="shared" si="4"/>
        <v>133672</v>
      </c>
      <c r="T50" s="131">
        <f t="shared" si="4"/>
        <v>661383</v>
      </c>
      <c r="U50" s="131">
        <f t="shared" si="4"/>
        <v>11926</v>
      </c>
      <c r="V50" s="131">
        <f t="shared" si="4"/>
        <v>877429</v>
      </c>
      <c r="W50" s="131"/>
      <c r="X50" s="131"/>
      <c r="Y50" s="131">
        <f t="shared" si="3"/>
        <v>877429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844494</v>
      </c>
      <c r="D51" s="128"/>
      <c r="E51" s="128"/>
      <c r="F51" s="128">
        <v>844494</v>
      </c>
      <c r="G51" s="128"/>
      <c r="H51" s="128">
        <v>750424</v>
      </c>
      <c r="I51" s="128">
        <v>94070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844494</v>
      </c>
      <c r="D52" s="128"/>
      <c r="E52" s="128"/>
      <c r="F52" s="128">
        <v>844494</v>
      </c>
      <c r="G52" s="128">
        <v>11116</v>
      </c>
      <c r="H52" s="128">
        <v>614392</v>
      </c>
      <c r="I52" s="128">
        <v>218986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844494</v>
      </c>
      <c r="Y52" s="131">
        <f t="shared" si="3"/>
        <v>844494</v>
      </c>
      <c r="Z52" s="77"/>
    </row>
    <row r="53" spans="2:26" ht="11.25" customHeight="1" x14ac:dyDescent="0.2">
      <c r="B53" s="77"/>
      <c r="C53" s="128">
        <f t="shared" si="5"/>
        <v>-2055</v>
      </c>
      <c r="D53" s="128"/>
      <c r="E53" s="128"/>
      <c r="F53" s="128">
        <v>-2055</v>
      </c>
      <c r="G53" s="128"/>
      <c r="H53" s="128"/>
      <c r="I53" s="128"/>
      <c r="J53" s="128">
        <v>-2055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-2055</v>
      </c>
      <c r="U53" s="131"/>
      <c r="V53" s="131">
        <v>-2055</v>
      </c>
      <c r="W53" s="131"/>
      <c r="X53" s="131"/>
      <c r="Y53" s="131">
        <f t="shared" si="3"/>
        <v>-2055</v>
      </c>
      <c r="Z53" s="77"/>
    </row>
    <row r="54" spans="2:26" x14ac:dyDescent="0.2">
      <c r="B54" s="77"/>
      <c r="C54" s="129">
        <f t="shared" si="5"/>
        <v>193434</v>
      </c>
      <c r="D54" s="129"/>
      <c r="E54" s="129"/>
      <c r="F54" s="129">
        <v>193434</v>
      </c>
      <c r="G54" s="129">
        <v>1718</v>
      </c>
      <c r="H54" s="129">
        <v>72640</v>
      </c>
      <c r="I54" s="129">
        <v>-57378</v>
      </c>
      <c r="J54" s="129">
        <v>28641</v>
      </c>
      <c r="K54" s="129">
        <v>147813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32935</v>
      </c>
      <c r="D55" s="130"/>
      <c r="E55" s="130"/>
      <c r="F55" s="130">
        <v>32935</v>
      </c>
      <c r="G55" s="130">
        <v>810</v>
      </c>
      <c r="H55" s="130">
        <v>44936</v>
      </c>
      <c r="I55" s="130">
        <v>-85314</v>
      </c>
      <c r="J55" s="130">
        <v>23189</v>
      </c>
      <c r="K55" s="130">
        <v>49314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27930</v>
      </c>
      <c r="D56" s="129"/>
      <c r="E56" s="129">
        <v>27930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49314</v>
      </c>
      <c r="R69" s="192">
        <v>23189</v>
      </c>
      <c r="S69" s="192">
        <v>-85314</v>
      </c>
      <c r="T69" s="192">
        <v>44936</v>
      </c>
      <c r="U69" s="192">
        <v>810</v>
      </c>
      <c r="V69" s="192">
        <v>32935</v>
      </c>
      <c r="W69" s="192"/>
      <c r="X69" s="192"/>
      <c r="Y69" s="192">
        <f>V69+W69+X69</f>
        <v>32935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27930</v>
      </c>
      <c r="X71" s="192"/>
      <c r="Y71" s="192">
        <f t="shared" ref="Y71:Y77" si="6">V71+W71+X71</f>
        <v>27930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5908</v>
      </c>
      <c r="R72" s="192">
        <v>12573</v>
      </c>
      <c r="S72" s="192">
        <v>16061</v>
      </c>
      <c r="T72" s="192">
        <v>3000</v>
      </c>
      <c r="U72" s="192">
        <v>627</v>
      </c>
      <c r="V72" s="192">
        <v>38169</v>
      </c>
      <c r="W72" s="192">
        <v>1469</v>
      </c>
      <c r="X72" s="192"/>
      <c r="Y72" s="192">
        <f t="shared" si="6"/>
        <v>39638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-1731</v>
      </c>
      <c r="R73" s="192">
        <v>-7902</v>
      </c>
      <c r="S73" s="192">
        <v>-21300</v>
      </c>
      <c r="T73" s="192">
        <v>-3388</v>
      </c>
      <c r="U73" s="192">
        <v>-5</v>
      </c>
      <c r="V73" s="192">
        <v>-34326</v>
      </c>
      <c r="W73" s="192">
        <v>-5312</v>
      </c>
      <c r="X73" s="192"/>
      <c r="Y73" s="192">
        <f t="shared" si="6"/>
        <v>-39638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60865</v>
      </c>
      <c r="D74" s="198"/>
      <c r="E74" s="198">
        <f>W71+W72+W73</f>
        <v>24087</v>
      </c>
      <c r="F74" s="198">
        <f>V69+V72+V73</f>
        <v>36778</v>
      </c>
      <c r="G74" s="198">
        <f>U69+U72+U73</f>
        <v>1432</v>
      </c>
      <c r="H74" s="198">
        <f>T69+T72+T73</f>
        <v>44548</v>
      </c>
      <c r="I74" s="198">
        <f>S69+S72+S73</f>
        <v>-90553</v>
      </c>
      <c r="J74" s="198">
        <f>R69+R72+R73</f>
        <v>27860</v>
      </c>
      <c r="K74" s="198">
        <f>Q69+Q72+Q73</f>
        <v>53491</v>
      </c>
      <c r="L74" s="199"/>
      <c r="M74" s="200" t="s">
        <v>134</v>
      </c>
      <c r="N74" s="200"/>
      <c r="O74" s="200" t="s">
        <v>135</v>
      </c>
      <c r="P74" s="199"/>
      <c r="Q74" s="195">
        <v>53491</v>
      </c>
      <c r="R74" s="195">
        <v>27860</v>
      </c>
      <c r="S74" s="195">
        <v>-90553</v>
      </c>
      <c r="T74" s="195">
        <v>44548</v>
      </c>
      <c r="U74" s="195">
        <v>1432</v>
      </c>
      <c r="V74" s="195">
        <v>36778</v>
      </c>
      <c r="W74" s="195">
        <v>24087</v>
      </c>
      <c r="X74" s="195"/>
      <c r="Y74" s="195">
        <f t="shared" si="6"/>
        <v>60865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221364</v>
      </c>
      <c r="D75" s="201"/>
      <c r="E75" s="201"/>
      <c r="F75" s="201">
        <v>221364</v>
      </c>
      <c r="G75" s="201">
        <v>654</v>
      </c>
      <c r="H75" s="201">
        <v>55882</v>
      </c>
      <c r="I75" s="201">
        <v>40026</v>
      </c>
      <c r="J75" s="201">
        <v>10784</v>
      </c>
      <c r="K75" s="201">
        <v>114018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221364</v>
      </c>
      <c r="Y75" s="203">
        <f t="shared" si="6"/>
        <v>221364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215309</v>
      </c>
      <c r="D76" s="201"/>
      <c r="E76" s="201"/>
      <c r="F76" s="201">
        <v>215309</v>
      </c>
      <c r="G76" s="201">
        <v>652</v>
      </c>
      <c r="H76" s="201">
        <v>54823</v>
      </c>
      <c r="I76" s="201">
        <v>40001</v>
      </c>
      <c r="J76" s="201">
        <v>10699</v>
      </c>
      <c r="K76" s="201">
        <v>109134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215309</v>
      </c>
      <c r="Y76" s="203">
        <f t="shared" si="6"/>
        <v>215309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-160499</v>
      </c>
      <c r="D77" s="201"/>
      <c r="E77" s="201"/>
      <c r="F77" s="201">
        <v>-160499</v>
      </c>
      <c r="G77" s="201">
        <v>-908</v>
      </c>
      <c r="H77" s="201">
        <v>-27704</v>
      </c>
      <c r="I77" s="201">
        <v>-27936</v>
      </c>
      <c r="J77" s="201">
        <v>-5452</v>
      </c>
      <c r="K77" s="201">
        <v>-98499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3743</v>
      </c>
      <c r="D78" s="201"/>
      <c r="E78" s="201"/>
      <c r="F78" s="201">
        <v>3743</v>
      </c>
      <c r="G78" s="201">
        <v>2</v>
      </c>
      <c r="H78" s="201">
        <v>84</v>
      </c>
      <c r="I78" s="201">
        <v>11</v>
      </c>
      <c r="J78" s="201">
        <v>85</v>
      </c>
      <c r="K78" s="201">
        <v>3561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3743</v>
      </c>
      <c r="Y78" s="207">
        <f>V78+W78+X78</f>
        <v>3743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2312</v>
      </c>
      <c r="D79" s="201"/>
      <c r="E79" s="201"/>
      <c r="F79" s="201">
        <v>2312</v>
      </c>
      <c r="G79" s="201">
        <v>0</v>
      </c>
      <c r="H79" s="201">
        <v>975</v>
      </c>
      <c r="I79" s="201">
        <v>14</v>
      </c>
      <c r="J79" s="201">
        <v>0</v>
      </c>
      <c r="K79" s="201">
        <v>1323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2312</v>
      </c>
      <c r="Y79" s="207">
        <f>V79+W79+X79</f>
        <v>2312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-313</v>
      </c>
      <c r="F80" s="128">
        <v>313</v>
      </c>
      <c r="G80" s="128">
        <v>0</v>
      </c>
      <c r="H80" s="128">
        <v>-849</v>
      </c>
      <c r="I80" s="128">
        <v>932</v>
      </c>
      <c r="J80" s="128">
        <v>-6</v>
      </c>
      <c r="K80" s="128">
        <v>236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24400</v>
      </c>
      <c r="F81" s="135">
        <v>-24400</v>
      </c>
      <c r="G81" s="135">
        <v>1686</v>
      </c>
      <c r="H81" s="135">
        <v>17219</v>
      </c>
      <c r="I81" s="135">
        <v>-103575</v>
      </c>
      <c r="J81" s="135">
        <v>22534</v>
      </c>
      <c r="K81" s="135">
        <v>37736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hyperlinks>
    <hyperlink ref="Z7" location="'Lista Tablas'!A1" display="Lista Tablas"/>
  </hyperlinks>
  <pageMargins left="0.18" right="0.18" top="0.59055118110236227" bottom="1" header="0" footer="0"/>
  <pageSetup paperSize="8" scale="76" pageOrder="overThenDown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7.5703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218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303064</v>
      </c>
      <c r="D18" s="128">
        <f>W18</f>
        <v>303064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303064</v>
      </c>
      <c r="X18" s="131"/>
      <c r="Y18" s="131">
        <f t="shared" ref="Y18:Y36" si="1">V18+W18+X18</f>
        <v>303064</v>
      </c>
      <c r="Z18" s="77" t="s">
        <v>34</v>
      </c>
    </row>
    <row r="19" spans="2:26" x14ac:dyDescent="0.2">
      <c r="B19" s="77" t="s">
        <v>37</v>
      </c>
      <c r="C19" s="128">
        <f t="shared" si="0"/>
        <v>324254</v>
      </c>
      <c r="D19" s="128"/>
      <c r="E19" s="128">
        <v>324254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324254</v>
      </c>
      <c r="Y19" s="131">
        <f t="shared" si="1"/>
        <v>324254</v>
      </c>
      <c r="Z19" s="77" t="s">
        <v>37</v>
      </c>
    </row>
    <row r="20" spans="2:26" x14ac:dyDescent="0.2">
      <c r="B20" s="77" t="s">
        <v>40</v>
      </c>
      <c r="C20" s="128">
        <f t="shared" si="0"/>
        <v>1897530</v>
      </c>
      <c r="D20" s="128">
        <v>1897530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1303324</v>
      </c>
      <c r="R20" s="131">
        <v>69512</v>
      </c>
      <c r="S20" s="131">
        <v>200841</v>
      </c>
      <c r="T20" s="131">
        <v>308786</v>
      </c>
      <c r="U20" s="131">
        <v>15067</v>
      </c>
      <c r="V20" s="131">
        <v>1897530</v>
      </c>
      <c r="W20" s="131"/>
      <c r="X20" s="131"/>
      <c r="Y20" s="131">
        <f t="shared" si="1"/>
        <v>1897530</v>
      </c>
      <c r="Z20" s="77" t="s">
        <v>40</v>
      </c>
    </row>
    <row r="21" spans="2:26" x14ac:dyDescent="0.2">
      <c r="B21" s="77" t="s">
        <v>43</v>
      </c>
      <c r="C21" s="128">
        <f t="shared" si="0"/>
        <v>944493</v>
      </c>
      <c r="D21" s="128"/>
      <c r="E21" s="128"/>
      <c r="F21" s="128">
        <v>944493</v>
      </c>
      <c r="G21" s="128">
        <v>7174</v>
      </c>
      <c r="H21" s="128">
        <v>80821</v>
      </c>
      <c r="I21" s="128">
        <v>58351</v>
      </c>
      <c r="J21" s="128">
        <v>29918</v>
      </c>
      <c r="K21" s="128">
        <v>768229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944493</v>
      </c>
      <c r="Y21" s="131">
        <f t="shared" si="1"/>
        <v>944493</v>
      </c>
      <c r="Z21" s="77" t="s">
        <v>43</v>
      </c>
    </row>
    <row r="22" spans="2:26" x14ac:dyDescent="0.2">
      <c r="B22" s="77" t="s">
        <v>46</v>
      </c>
      <c r="C22" s="128">
        <f t="shared" si="0"/>
        <v>82927</v>
      </c>
      <c r="D22" s="128">
        <v>82927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82927</v>
      </c>
      <c r="W22" s="131"/>
      <c r="X22" s="131"/>
      <c r="Y22" s="131">
        <f t="shared" si="1"/>
        <v>82927</v>
      </c>
      <c r="Z22" s="77" t="s">
        <v>46</v>
      </c>
    </row>
    <row r="23" spans="2:26" x14ac:dyDescent="0.2">
      <c r="B23" s="77" t="s">
        <v>49</v>
      </c>
      <c r="C23" s="129">
        <f t="shared" si="0"/>
        <v>1035964</v>
      </c>
      <c r="D23" s="128"/>
      <c r="E23" s="129"/>
      <c r="F23" s="129">
        <v>1035964</v>
      </c>
      <c r="G23" s="129">
        <v>7893</v>
      </c>
      <c r="H23" s="129">
        <v>227965</v>
      </c>
      <c r="I23" s="129">
        <v>142490</v>
      </c>
      <c r="J23" s="129">
        <v>39594</v>
      </c>
      <c r="K23" s="129">
        <v>535095</v>
      </c>
      <c r="L23" s="29"/>
      <c r="M23" s="173" t="s">
        <v>50</v>
      </c>
      <c r="N23" s="173"/>
      <c r="O23" s="173" t="s">
        <v>51</v>
      </c>
      <c r="P23" s="29"/>
      <c r="Q23" s="131">
        <v>535095</v>
      </c>
      <c r="R23" s="131">
        <v>39594</v>
      </c>
      <c r="S23" s="131">
        <v>142490</v>
      </c>
      <c r="T23" s="131">
        <v>227965</v>
      </c>
      <c r="U23" s="131">
        <v>7893</v>
      </c>
      <c r="V23" s="131">
        <v>1035964</v>
      </c>
      <c r="W23" s="131"/>
      <c r="X23" s="131"/>
      <c r="Y23" s="131">
        <f t="shared" si="1"/>
        <v>1035964</v>
      </c>
      <c r="Z23" s="77" t="s">
        <v>49</v>
      </c>
    </row>
    <row r="24" spans="2:26" x14ac:dyDescent="0.2">
      <c r="B24" s="77" t="s">
        <v>52</v>
      </c>
      <c r="C24" s="128">
        <f t="shared" si="0"/>
        <v>160820</v>
      </c>
      <c r="D24" s="128"/>
      <c r="E24" s="128"/>
      <c r="F24" s="128">
        <v>160820</v>
      </c>
      <c r="G24" s="128">
        <v>890</v>
      </c>
      <c r="H24" s="128">
        <v>25531</v>
      </c>
      <c r="I24" s="128">
        <v>28480</v>
      </c>
      <c r="J24" s="128">
        <v>5441</v>
      </c>
      <c r="K24" s="128">
        <v>100478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875144</v>
      </c>
      <c r="D25" s="128"/>
      <c r="E25" s="130"/>
      <c r="F25" s="130">
        <v>875144</v>
      </c>
      <c r="G25" s="130">
        <v>7003</v>
      </c>
      <c r="H25" s="130">
        <v>202434</v>
      </c>
      <c r="I25" s="130">
        <v>114010</v>
      </c>
      <c r="J25" s="130">
        <v>34153</v>
      </c>
      <c r="K25" s="130">
        <v>434617</v>
      </c>
      <c r="L25" s="32"/>
      <c r="M25" s="173" t="s">
        <v>55</v>
      </c>
      <c r="N25" s="173"/>
      <c r="O25" s="174" t="s">
        <v>56</v>
      </c>
      <c r="P25" s="29"/>
      <c r="Q25" s="134">
        <v>434617</v>
      </c>
      <c r="R25" s="134">
        <v>34153</v>
      </c>
      <c r="S25" s="134">
        <v>114010</v>
      </c>
      <c r="T25" s="134">
        <v>202434</v>
      </c>
      <c r="U25" s="134">
        <v>7003</v>
      </c>
      <c r="V25" s="134">
        <v>875144</v>
      </c>
      <c r="W25" s="134"/>
      <c r="X25" s="134"/>
      <c r="Y25" s="134">
        <f t="shared" si="1"/>
        <v>875144</v>
      </c>
      <c r="Z25" s="77"/>
    </row>
    <row r="26" spans="2:26" ht="13.5" thickBot="1" x14ac:dyDescent="0.25">
      <c r="B26" s="86"/>
      <c r="C26" s="129">
        <f t="shared" si="0"/>
        <v>-21190</v>
      </c>
      <c r="D26" s="129"/>
      <c r="E26" s="129">
        <v>-21190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-21190</v>
      </c>
      <c r="X26" s="131"/>
      <c r="Y26" s="131">
        <f t="shared" si="1"/>
        <v>-21190</v>
      </c>
      <c r="Z26" s="77"/>
    </row>
    <row r="27" spans="2:26" ht="13.5" thickTop="1" x14ac:dyDescent="0.2">
      <c r="B27" s="77" t="s">
        <v>59</v>
      </c>
      <c r="C27" s="131">
        <f t="shared" si="0"/>
        <v>485582</v>
      </c>
      <c r="D27" s="132"/>
      <c r="E27" s="128">
        <v>1631</v>
      </c>
      <c r="F27" s="131">
        <v>483951</v>
      </c>
      <c r="G27" s="131">
        <v>6994</v>
      </c>
      <c r="H27" s="131">
        <v>34255</v>
      </c>
      <c r="I27" s="131">
        <v>113630</v>
      </c>
      <c r="J27" s="131">
        <v>21285</v>
      </c>
      <c r="K27" s="131">
        <v>307787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485265</v>
      </c>
      <c r="U27" s="131"/>
      <c r="V27" s="131">
        <v>485265</v>
      </c>
      <c r="W27" s="131">
        <v>317</v>
      </c>
      <c r="X27" s="131"/>
      <c r="Y27" s="131">
        <f t="shared" si="1"/>
        <v>485582</v>
      </c>
      <c r="Z27" s="89" t="s">
        <v>59</v>
      </c>
    </row>
    <row r="28" spans="2:26" x14ac:dyDescent="0.2">
      <c r="B28" s="77" t="s">
        <v>54</v>
      </c>
      <c r="C28" s="128">
        <f t="shared" si="0"/>
        <v>91222</v>
      </c>
      <c r="D28" s="128"/>
      <c r="E28" s="128"/>
      <c r="F28" s="128">
        <v>91222</v>
      </c>
      <c r="G28" s="128">
        <v>9</v>
      </c>
      <c r="H28" s="128">
        <v>3370</v>
      </c>
      <c r="I28" s="128">
        <v>380</v>
      </c>
      <c r="J28" s="128">
        <v>3325</v>
      </c>
      <c r="K28" s="128">
        <v>1211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95523</v>
      </c>
      <c r="T28" s="131"/>
      <c r="U28" s="131"/>
      <c r="V28" s="131">
        <v>95523</v>
      </c>
      <c r="W28" s="131">
        <v>-4301</v>
      </c>
      <c r="X28" s="131"/>
      <c r="Y28" s="131">
        <f t="shared" si="1"/>
        <v>91222</v>
      </c>
      <c r="Z28" s="77" t="s">
        <v>54</v>
      </c>
    </row>
    <row r="29" spans="2:26" x14ac:dyDescent="0.2">
      <c r="B29" s="77"/>
      <c r="C29" s="128">
        <f t="shared" si="0"/>
        <v>82927</v>
      </c>
      <c r="D29" s="128"/>
      <c r="E29" s="128"/>
      <c r="F29" s="128">
        <v>82927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82027</v>
      </c>
      <c r="T29" s="131"/>
      <c r="U29" s="131"/>
      <c r="V29" s="131">
        <v>82027</v>
      </c>
      <c r="W29" s="131">
        <v>900</v>
      </c>
      <c r="X29" s="131"/>
      <c r="Y29" s="131">
        <f t="shared" si="1"/>
        <v>82927</v>
      </c>
      <c r="Z29" s="77"/>
    </row>
    <row r="30" spans="2:26" x14ac:dyDescent="0.2">
      <c r="B30" s="77"/>
      <c r="C30" s="128">
        <f t="shared" si="0"/>
        <v>8295</v>
      </c>
      <c r="D30" s="128"/>
      <c r="E30" s="128"/>
      <c r="F30" s="128">
        <v>8295</v>
      </c>
      <c r="G30" s="128">
        <v>9</v>
      </c>
      <c r="H30" s="128">
        <v>3370</v>
      </c>
      <c r="I30" s="128">
        <v>380</v>
      </c>
      <c r="J30" s="128">
        <v>3325</v>
      </c>
      <c r="K30" s="128">
        <v>1211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13496</v>
      </c>
      <c r="T30" s="131"/>
      <c r="U30" s="131"/>
      <c r="V30" s="131">
        <v>13496</v>
      </c>
      <c r="W30" s="131">
        <v>-5201</v>
      </c>
      <c r="X30" s="131"/>
      <c r="Y30" s="131">
        <f t="shared" si="1"/>
        <v>8295</v>
      </c>
      <c r="Z30" s="77"/>
    </row>
    <row r="31" spans="2:26" x14ac:dyDescent="0.2">
      <c r="B31" s="77"/>
      <c r="C31" s="129">
        <f t="shared" si="0"/>
        <v>343715</v>
      </c>
      <c r="D31" s="129"/>
      <c r="E31" s="129"/>
      <c r="F31" s="129">
        <v>343715</v>
      </c>
      <c r="G31" s="129">
        <v>890</v>
      </c>
      <c r="H31" s="129">
        <v>73264</v>
      </c>
      <c r="I31" s="129">
        <v>28480</v>
      </c>
      <c r="J31" s="129">
        <v>14984</v>
      </c>
      <c r="K31" s="129">
        <v>226097</v>
      </c>
      <c r="L31" s="29"/>
      <c r="M31" s="173" t="s">
        <v>70</v>
      </c>
      <c r="N31" s="173"/>
      <c r="O31" s="173" t="s">
        <v>71</v>
      </c>
      <c r="P31" s="29"/>
      <c r="Q31" s="131">
        <v>226097</v>
      </c>
      <c r="R31" s="131">
        <v>14984</v>
      </c>
      <c r="S31" s="131">
        <v>28480</v>
      </c>
      <c r="T31" s="131">
        <v>73264</v>
      </c>
      <c r="U31" s="131">
        <v>890</v>
      </c>
      <c r="V31" s="131">
        <v>343715</v>
      </c>
      <c r="W31" s="131"/>
      <c r="X31" s="131"/>
      <c r="Y31" s="131">
        <f t="shared" si="1"/>
        <v>343715</v>
      </c>
      <c r="Z31" s="77"/>
    </row>
    <row r="32" spans="2:26" x14ac:dyDescent="0.2">
      <c r="B32" s="77"/>
      <c r="C32" s="129">
        <f t="shared" si="0"/>
        <v>117076</v>
      </c>
      <c r="D32" s="129"/>
      <c r="E32" s="129"/>
      <c r="F32" s="129">
        <v>117076</v>
      </c>
      <c r="G32" s="129"/>
      <c r="H32" s="129">
        <v>117076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117076</v>
      </c>
      <c r="U32" s="131"/>
      <c r="V32" s="131">
        <v>117076</v>
      </c>
      <c r="W32" s="131"/>
      <c r="X32" s="131"/>
      <c r="Y32" s="131">
        <f t="shared" si="1"/>
        <v>117076</v>
      </c>
      <c r="Z32" s="77"/>
    </row>
    <row r="33" spans="2:26" x14ac:dyDescent="0.2">
      <c r="B33" s="77"/>
      <c r="C33" s="130">
        <f t="shared" si="0"/>
        <v>191191</v>
      </c>
      <c r="D33" s="130"/>
      <c r="E33" s="130"/>
      <c r="F33" s="130">
        <v>191191</v>
      </c>
      <c r="G33" s="130">
        <v>0</v>
      </c>
      <c r="H33" s="130">
        <v>56029</v>
      </c>
      <c r="I33" s="130">
        <v>0</v>
      </c>
      <c r="J33" s="130">
        <v>9543</v>
      </c>
      <c r="K33" s="130">
        <v>125619</v>
      </c>
      <c r="L33" s="32"/>
      <c r="M33" s="174" t="s">
        <v>74</v>
      </c>
      <c r="N33" s="174"/>
      <c r="O33" s="174" t="s">
        <v>75</v>
      </c>
      <c r="P33" s="29"/>
      <c r="Q33" s="134">
        <v>125619</v>
      </c>
      <c r="R33" s="134">
        <v>9543</v>
      </c>
      <c r="S33" s="134">
        <v>0</v>
      </c>
      <c r="T33" s="134">
        <v>56029</v>
      </c>
      <c r="U33" s="134">
        <v>0</v>
      </c>
      <c r="V33" s="134">
        <v>191191</v>
      </c>
      <c r="W33" s="134"/>
      <c r="X33" s="134"/>
      <c r="Y33" s="134">
        <f t="shared" si="1"/>
        <v>191191</v>
      </c>
      <c r="Z33" s="77"/>
    </row>
    <row r="34" spans="2:26" ht="13.5" thickBot="1" x14ac:dyDescent="0.25">
      <c r="B34" s="86"/>
      <c r="C34" s="130">
        <f t="shared" si="0"/>
        <v>108780</v>
      </c>
      <c r="D34" s="130"/>
      <c r="E34" s="130"/>
      <c r="F34" s="130">
        <v>108780</v>
      </c>
      <c r="G34" s="130"/>
      <c r="H34" s="130">
        <v>108780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108780</v>
      </c>
      <c r="U34" s="134"/>
      <c r="V34" s="134">
        <v>108780</v>
      </c>
      <c r="W34" s="134"/>
      <c r="X34" s="134"/>
      <c r="Y34" s="134">
        <f t="shared" si="1"/>
        <v>108780</v>
      </c>
      <c r="Z34" s="77"/>
    </row>
    <row r="35" spans="2:26" ht="13.5" thickTop="1" x14ac:dyDescent="0.2">
      <c r="B35" s="77" t="s">
        <v>78</v>
      </c>
      <c r="C35" s="131">
        <f t="shared" si="0"/>
        <v>292957</v>
      </c>
      <c r="D35" s="132"/>
      <c r="E35" s="128">
        <v>42358</v>
      </c>
      <c r="F35" s="131">
        <v>250599</v>
      </c>
      <c r="G35" s="131">
        <v>103</v>
      </c>
      <c r="H35" s="131">
        <v>19521</v>
      </c>
      <c r="I35" s="131">
        <v>34957</v>
      </c>
      <c r="J35" s="131">
        <v>105031</v>
      </c>
      <c r="K35" s="131">
        <v>90987</v>
      </c>
      <c r="L35" s="33"/>
      <c r="M35" s="176" t="s">
        <v>79</v>
      </c>
      <c r="N35" s="176"/>
      <c r="O35" s="176" t="s">
        <v>80</v>
      </c>
      <c r="P35" s="33"/>
      <c r="Q35" s="131">
        <v>45746</v>
      </c>
      <c r="R35" s="131">
        <v>133420</v>
      </c>
      <c r="S35" s="131">
        <v>14275</v>
      </c>
      <c r="T35" s="131">
        <v>42434</v>
      </c>
      <c r="U35" s="131">
        <v>696</v>
      </c>
      <c r="V35" s="131">
        <v>236571</v>
      </c>
      <c r="W35" s="131">
        <v>56386</v>
      </c>
      <c r="X35" s="131"/>
      <c r="Y35" s="131">
        <f t="shared" si="1"/>
        <v>292957</v>
      </c>
      <c r="Z35" s="89" t="s">
        <v>78</v>
      </c>
    </row>
    <row r="36" spans="2:26" x14ac:dyDescent="0.2">
      <c r="B36" s="77" t="s">
        <v>64</v>
      </c>
      <c r="C36" s="129">
        <f t="shared" si="0"/>
        <v>1027551</v>
      </c>
      <c r="D36" s="129"/>
      <c r="E36" s="129"/>
      <c r="F36" s="129">
        <v>1027551</v>
      </c>
      <c r="G36" s="129">
        <v>1483</v>
      </c>
      <c r="H36" s="129">
        <v>698518</v>
      </c>
      <c r="I36" s="129">
        <v>103321</v>
      </c>
      <c r="J36" s="129">
        <v>43373</v>
      </c>
      <c r="K36" s="129">
        <v>180856</v>
      </c>
      <c r="L36" s="29"/>
      <c r="M36" s="173" t="s">
        <v>81</v>
      </c>
      <c r="N36" s="173"/>
      <c r="O36" s="173" t="s">
        <v>82</v>
      </c>
      <c r="P36" s="29"/>
      <c r="Q36" s="131">
        <v>180856</v>
      </c>
      <c r="R36" s="131">
        <v>43373</v>
      </c>
      <c r="S36" s="131">
        <v>103321</v>
      </c>
      <c r="T36" s="131">
        <v>698518</v>
      </c>
      <c r="U36" s="131">
        <v>1483</v>
      </c>
      <c r="V36" s="131">
        <v>1027551</v>
      </c>
      <c r="W36" s="131"/>
      <c r="X36" s="131"/>
      <c r="Y36" s="131">
        <f t="shared" si="1"/>
        <v>1027551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866731</v>
      </c>
      <c r="D38" s="130"/>
      <c r="E38" s="130"/>
      <c r="F38" s="130">
        <v>866731</v>
      </c>
      <c r="G38" s="130">
        <v>593</v>
      </c>
      <c r="H38" s="130">
        <v>672987</v>
      </c>
      <c r="I38" s="130">
        <v>74841</v>
      </c>
      <c r="J38" s="130">
        <v>37932</v>
      </c>
      <c r="K38" s="130">
        <v>80378</v>
      </c>
      <c r="L38" s="29"/>
      <c r="M38" s="174" t="s">
        <v>86</v>
      </c>
      <c r="N38" s="174"/>
      <c r="O38" s="174" t="s">
        <v>87</v>
      </c>
      <c r="P38" s="29"/>
      <c r="Q38" s="134">
        <v>80378</v>
      </c>
      <c r="R38" s="134">
        <v>37932</v>
      </c>
      <c r="S38" s="134">
        <v>74841</v>
      </c>
      <c r="T38" s="134">
        <v>672987</v>
      </c>
      <c r="U38" s="134">
        <v>593</v>
      </c>
      <c r="V38" s="134">
        <v>866731</v>
      </c>
      <c r="W38" s="134"/>
      <c r="X38" s="134"/>
      <c r="Y38" s="134">
        <f>V38+W38+X38</f>
        <v>866731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104748</v>
      </c>
      <c r="D40" s="132"/>
      <c r="E40" s="128">
        <v>1465</v>
      </c>
      <c r="F40" s="131">
        <v>103283</v>
      </c>
      <c r="G40" s="131">
        <v>1</v>
      </c>
      <c r="H40" s="131">
        <v>83437</v>
      </c>
      <c r="I40" s="131">
        <v>39</v>
      </c>
      <c r="J40" s="131">
        <v>3063</v>
      </c>
      <c r="K40" s="131">
        <v>16743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102973</v>
      </c>
      <c r="T40" s="131"/>
      <c r="U40" s="131"/>
      <c r="V40" s="131">
        <v>102973</v>
      </c>
      <c r="W40" s="131">
        <v>1775</v>
      </c>
      <c r="X40" s="131"/>
      <c r="Y40" s="131">
        <f t="shared" ref="Y40:Y53" si="3">V40+W40+X40</f>
        <v>104748</v>
      </c>
      <c r="Z40" s="77" t="s">
        <v>83</v>
      </c>
    </row>
    <row r="41" spans="2:26" x14ac:dyDescent="0.2">
      <c r="B41" s="77" t="s">
        <v>85</v>
      </c>
      <c r="C41" s="128">
        <f t="shared" si="2"/>
        <v>146729</v>
      </c>
      <c r="D41" s="128"/>
      <c r="E41" s="128">
        <v>63</v>
      </c>
      <c r="F41" s="128">
        <v>146666</v>
      </c>
      <c r="G41" s="128"/>
      <c r="H41" s="128">
        <v>146666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8992</v>
      </c>
      <c r="R41" s="131">
        <v>7185</v>
      </c>
      <c r="S41" s="131">
        <v>129823</v>
      </c>
      <c r="T41" s="131">
        <v>187</v>
      </c>
      <c r="U41" s="131">
        <v>40</v>
      </c>
      <c r="V41" s="131">
        <v>146227</v>
      </c>
      <c r="W41" s="131">
        <v>502</v>
      </c>
      <c r="X41" s="131"/>
      <c r="Y41" s="131">
        <f t="shared" si="3"/>
        <v>146729</v>
      </c>
      <c r="Z41" s="77" t="s">
        <v>85</v>
      </c>
    </row>
    <row r="42" spans="2:26" x14ac:dyDescent="0.2">
      <c r="B42" s="77" t="s">
        <v>88</v>
      </c>
      <c r="C42" s="128">
        <f t="shared" si="2"/>
        <v>190713</v>
      </c>
      <c r="D42" s="128"/>
      <c r="E42" s="128">
        <v>4047</v>
      </c>
      <c r="F42" s="128">
        <v>186666</v>
      </c>
      <c r="G42" s="128">
        <v>36</v>
      </c>
      <c r="H42" s="128">
        <v>133</v>
      </c>
      <c r="I42" s="128">
        <v>167891</v>
      </c>
      <c r="J42" s="128">
        <v>8935</v>
      </c>
      <c r="K42" s="128">
        <v>9671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190198</v>
      </c>
      <c r="U42" s="131"/>
      <c r="V42" s="131">
        <v>190198</v>
      </c>
      <c r="W42" s="131">
        <v>515</v>
      </c>
      <c r="X42" s="131"/>
      <c r="Y42" s="131">
        <f t="shared" si="3"/>
        <v>190713</v>
      </c>
      <c r="Z42" s="77" t="s">
        <v>88</v>
      </c>
    </row>
    <row r="43" spans="2:26" x14ac:dyDescent="0.2">
      <c r="B43" s="77" t="s">
        <v>95</v>
      </c>
      <c r="C43" s="128">
        <f t="shared" si="2"/>
        <v>289872</v>
      </c>
      <c r="D43" s="128"/>
      <c r="E43" s="128">
        <v>7935</v>
      </c>
      <c r="F43" s="128">
        <v>281937</v>
      </c>
      <c r="G43" s="128">
        <v>2175</v>
      </c>
      <c r="H43" s="128">
        <v>47618</v>
      </c>
      <c r="I43" s="128">
        <v>190987</v>
      </c>
      <c r="J43" s="128">
        <v>26320</v>
      </c>
      <c r="K43" s="128">
        <v>14837</v>
      </c>
      <c r="L43" s="29"/>
      <c r="M43" s="172" t="s">
        <v>96</v>
      </c>
      <c r="N43" s="172"/>
      <c r="O43" s="172" t="s">
        <v>97</v>
      </c>
      <c r="P43" s="29"/>
      <c r="Q43" s="131">
        <v>6664</v>
      </c>
      <c r="R43" s="131">
        <v>24882</v>
      </c>
      <c r="S43" s="131">
        <v>181349</v>
      </c>
      <c r="T43" s="131">
        <v>42052</v>
      </c>
      <c r="U43" s="131">
        <v>13043</v>
      </c>
      <c r="V43" s="131">
        <v>267990</v>
      </c>
      <c r="W43" s="131">
        <v>21882</v>
      </c>
      <c r="X43" s="131"/>
      <c r="Y43" s="131">
        <f t="shared" si="3"/>
        <v>289872</v>
      </c>
      <c r="Z43" s="77" t="s">
        <v>95</v>
      </c>
    </row>
    <row r="44" spans="2:26" x14ac:dyDescent="0.2">
      <c r="B44" s="77"/>
      <c r="C44" s="129">
        <f t="shared" si="2"/>
        <v>1016387</v>
      </c>
      <c r="D44" s="129"/>
      <c r="E44" s="129"/>
      <c r="F44" s="129">
        <v>1016387</v>
      </c>
      <c r="G44" s="129">
        <v>12354</v>
      </c>
      <c r="H44" s="129">
        <v>653101</v>
      </c>
      <c r="I44" s="129">
        <v>158549</v>
      </c>
      <c r="J44" s="129">
        <v>37122</v>
      </c>
      <c r="K44" s="129">
        <v>155261</v>
      </c>
      <c r="L44" s="29"/>
      <c r="M44" s="173" t="s">
        <v>98</v>
      </c>
      <c r="N44" s="173"/>
      <c r="O44" s="173" t="s">
        <v>99</v>
      </c>
      <c r="P44" s="29"/>
      <c r="Q44" s="131">
        <v>155261</v>
      </c>
      <c r="R44" s="131">
        <v>37122</v>
      </c>
      <c r="S44" s="131">
        <v>158549</v>
      </c>
      <c r="T44" s="131">
        <v>653101</v>
      </c>
      <c r="U44" s="131">
        <v>12354</v>
      </c>
      <c r="V44" s="131">
        <v>1016387</v>
      </c>
      <c r="W44" s="131"/>
      <c r="X44" s="131"/>
      <c r="Y44" s="131">
        <f t="shared" si="3"/>
        <v>1016387</v>
      </c>
      <c r="Z44" s="77"/>
    </row>
    <row r="45" spans="2:26" ht="13.5" thickBot="1" x14ac:dyDescent="0.25">
      <c r="B45" s="87"/>
      <c r="C45" s="130">
        <f t="shared" si="2"/>
        <v>855567</v>
      </c>
      <c r="D45" s="130"/>
      <c r="E45" s="130"/>
      <c r="F45" s="130">
        <v>855567</v>
      </c>
      <c r="G45" s="130">
        <v>11464</v>
      </c>
      <c r="H45" s="130">
        <v>627570</v>
      </c>
      <c r="I45" s="130">
        <v>130069</v>
      </c>
      <c r="J45" s="130">
        <v>31681</v>
      </c>
      <c r="K45" s="130">
        <v>54783</v>
      </c>
      <c r="L45" s="29"/>
      <c r="M45" s="174" t="s">
        <v>100</v>
      </c>
      <c r="N45" s="174"/>
      <c r="O45" s="174" t="s">
        <v>101</v>
      </c>
      <c r="P45" s="29"/>
      <c r="Q45" s="134">
        <v>54783</v>
      </c>
      <c r="R45" s="134">
        <v>31681</v>
      </c>
      <c r="S45" s="134">
        <v>130069</v>
      </c>
      <c r="T45" s="134">
        <v>627570</v>
      </c>
      <c r="U45" s="134">
        <v>11464</v>
      </c>
      <c r="V45" s="134">
        <v>855567</v>
      </c>
      <c r="W45" s="134"/>
      <c r="X45" s="134"/>
      <c r="Y45" s="134">
        <f t="shared" si="3"/>
        <v>855567</v>
      </c>
      <c r="Z45" s="87"/>
    </row>
    <row r="46" spans="2:26" ht="13.5" thickTop="1" x14ac:dyDescent="0.2">
      <c r="B46" s="77" t="s">
        <v>102</v>
      </c>
      <c r="C46" s="131">
        <f t="shared" si="2"/>
        <v>127773</v>
      </c>
      <c r="D46" s="132"/>
      <c r="E46" s="128"/>
      <c r="F46" s="131">
        <v>127773</v>
      </c>
      <c r="G46" s="131">
        <v>11349</v>
      </c>
      <c r="H46" s="131"/>
      <c r="I46" s="131">
        <v>116424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127773</v>
      </c>
      <c r="U46" s="131"/>
      <c r="V46" s="131">
        <v>127773</v>
      </c>
      <c r="W46" s="131"/>
      <c r="X46" s="131"/>
      <c r="Y46" s="131">
        <f t="shared" si="3"/>
        <v>127773</v>
      </c>
      <c r="Z46" s="77" t="s">
        <v>102</v>
      </c>
    </row>
    <row r="47" spans="2:26" x14ac:dyDescent="0.2">
      <c r="B47" s="77" t="s">
        <v>106</v>
      </c>
      <c r="C47" s="129">
        <f t="shared" si="2"/>
        <v>1016387</v>
      </c>
      <c r="D47" s="129"/>
      <c r="E47" s="129"/>
      <c r="F47" s="129">
        <v>1016387</v>
      </c>
      <c r="G47" s="129">
        <v>1005</v>
      </c>
      <c r="H47" s="129">
        <v>780874</v>
      </c>
      <c r="I47" s="129">
        <v>42125</v>
      </c>
      <c r="J47" s="129">
        <v>37122</v>
      </c>
      <c r="K47" s="129">
        <v>155261</v>
      </c>
      <c r="L47" s="29"/>
      <c r="M47" s="173" t="s">
        <v>107</v>
      </c>
      <c r="N47" s="173"/>
      <c r="O47" s="173" t="s">
        <v>108</v>
      </c>
      <c r="P47" s="29"/>
      <c r="Q47" s="131">
        <v>155261</v>
      </c>
      <c r="R47" s="131">
        <v>37122</v>
      </c>
      <c r="S47" s="131">
        <v>42125</v>
      </c>
      <c r="T47" s="131">
        <v>780874</v>
      </c>
      <c r="U47" s="131">
        <v>1005</v>
      </c>
      <c r="V47" s="131">
        <v>1016387</v>
      </c>
      <c r="W47" s="131"/>
      <c r="X47" s="131"/>
      <c r="Y47" s="131">
        <f t="shared" si="3"/>
        <v>1016387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855567</v>
      </c>
      <c r="D48" s="130"/>
      <c r="E48" s="130"/>
      <c r="F48" s="130">
        <v>855567</v>
      </c>
      <c r="G48" s="130">
        <v>115</v>
      </c>
      <c r="H48" s="130">
        <v>755343</v>
      </c>
      <c r="I48" s="130">
        <v>13645</v>
      </c>
      <c r="J48" s="130">
        <v>31681</v>
      </c>
      <c r="K48" s="130">
        <v>54783</v>
      </c>
      <c r="L48" s="29"/>
      <c r="M48" s="174" t="s">
        <v>110</v>
      </c>
      <c r="N48" s="174"/>
      <c r="O48" s="174" t="s">
        <v>111</v>
      </c>
      <c r="P48" s="29"/>
      <c r="Q48" s="134">
        <v>54783</v>
      </c>
      <c r="R48" s="134">
        <v>31681</v>
      </c>
      <c r="S48" s="134">
        <v>13645</v>
      </c>
      <c r="T48" s="134">
        <v>755343</v>
      </c>
      <c r="U48" s="134">
        <v>115</v>
      </c>
      <c r="V48" s="134">
        <v>855567</v>
      </c>
      <c r="W48" s="134"/>
      <c r="X48" s="134"/>
      <c r="Y48" s="134">
        <f t="shared" si="3"/>
        <v>855567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155261</v>
      </c>
      <c r="R49" s="131">
        <f t="shared" si="4"/>
        <v>37122</v>
      </c>
      <c r="S49" s="131">
        <f t="shared" si="4"/>
        <v>158549</v>
      </c>
      <c r="T49" s="131">
        <f t="shared" si="4"/>
        <v>653101</v>
      </c>
      <c r="U49" s="131">
        <f t="shared" si="4"/>
        <v>12354</v>
      </c>
      <c r="V49" s="131">
        <f t="shared" si="4"/>
        <v>1016387</v>
      </c>
      <c r="W49" s="131"/>
      <c r="X49" s="131"/>
      <c r="Y49" s="131">
        <f t="shared" si="3"/>
        <v>1016387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54783</v>
      </c>
      <c r="R50" s="131">
        <f t="shared" si="4"/>
        <v>31681</v>
      </c>
      <c r="S50" s="131">
        <f t="shared" si="4"/>
        <v>130069</v>
      </c>
      <c r="T50" s="131">
        <f t="shared" si="4"/>
        <v>627570</v>
      </c>
      <c r="U50" s="131">
        <f t="shared" si="4"/>
        <v>11464</v>
      </c>
      <c r="V50" s="131">
        <f t="shared" si="4"/>
        <v>855567</v>
      </c>
      <c r="W50" s="131"/>
      <c r="X50" s="131"/>
      <c r="Y50" s="131">
        <f t="shared" si="3"/>
        <v>855567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822142</v>
      </c>
      <c r="D51" s="128"/>
      <c r="E51" s="128"/>
      <c r="F51" s="128">
        <v>822142</v>
      </c>
      <c r="G51" s="128"/>
      <c r="H51" s="128">
        <v>733579</v>
      </c>
      <c r="I51" s="128">
        <v>88563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822142</v>
      </c>
      <c r="D52" s="128"/>
      <c r="E52" s="128"/>
      <c r="F52" s="128">
        <v>822142</v>
      </c>
      <c r="G52" s="128">
        <v>11349</v>
      </c>
      <c r="H52" s="128">
        <v>605806</v>
      </c>
      <c r="I52" s="128">
        <v>204987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822142</v>
      </c>
      <c r="Y52" s="131">
        <f t="shared" si="3"/>
        <v>822142</v>
      </c>
      <c r="Z52" s="77"/>
    </row>
    <row r="53" spans="2:26" ht="11.25" customHeight="1" x14ac:dyDescent="0.2">
      <c r="B53" s="77"/>
      <c r="C53" s="128">
        <f t="shared" si="5"/>
        <v>-1744</v>
      </c>
      <c r="D53" s="128"/>
      <c r="E53" s="128"/>
      <c r="F53" s="128">
        <v>-1744</v>
      </c>
      <c r="G53" s="128"/>
      <c r="H53" s="128"/>
      <c r="I53" s="128"/>
      <c r="J53" s="128">
        <v>-1744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-1744</v>
      </c>
      <c r="U53" s="131"/>
      <c r="V53" s="131">
        <v>-1744</v>
      </c>
      <c r="W53" s="131"/>
      <c r="X53" s="131"/>
      <c r="Y53" s="131">
        <f t="shared" si="3"/>
        <v>-1744</v>
      </c>
      <c r="Z53" s="77"/>
    </row>
    <row r="54" spans="2:26" x14ac:dyDescent="0.2">
      <c r="B54" s="77"/>
      <c r="C54" s="129">
        <f t="shared" si="5"/>
        <v>194245</v>
      </c>
      <c r="D54" s="129"/>
      <c r="E54" s="129"/>
      <c r="F54" s="129">
        <v>194245</v>
      </c>
      <c r="G54" s="129">
        <v>1005</v>
      </c>
      <c r="H54" s="129">
        <v>45551</v>
      </c>
      <c r="I54" s="129">
        <v>-46438</v>
      </c>
      <c r="J54" s="129">
        <v>38866</v>
      </c>
      <c r="K54" s="129">
        <v>155261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33425</v>
      </c>
      <c r="D55" s="130"/>
      <c r="E55" s="130"/>
      <c r="F55" s="130">
        <v>33425</v>
      </c>
      <c r="G55" s="130">
        <v>115</v>
      </c>
      <c r="H55" s="130">
        <v>20020</v>
      </c>
      <c r="I55" s="130">
        <v>-74918</v>
      </c>
      <c r="J55" s="130">
        <v>33425</v>
      </c>
      <c r="K55" s="130">
        <v>54783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-1613</v>
      </c>
      <c r="D56" s="129"/>
      <c r="E56" s="129">
        <v>-1613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54783</v>
      </c>
      <c r="R69" s="192">
        <v>33425</v>
      </c>
      <c r="S69" s="192">
        <v>-74918</v>
      </c>
      <c r="T69" s="192">
        <v>20020</v>
      </c>
      <c r="U69" s="192">
        <v>115</v>
      </c>
      <c r="V69" s="192">
        <v>33425</v>
      </c>
      <c r="W69" s="192"/>
      <c r="X69" s="192"/>
      <c r="Y69" s="192">
        <f>V69+W69+X69</f>
        <v>33425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-1613</v>
      </c>
      <c r="X71" s="192"/>
      <c r="Y71" s="192">
        <f t="shared" ref="Y71:Y77" si="6">V71+W71+X71</f>
        <v>-1613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5315</v>
      </c>
      <c r="R72" s="192">
        <v>39271</v>
      </c>
      <c r="S72" s="192">
        <v>14118</v>
      </c>
      <c r="T72" s="192">
        <v>2627</v>
      </c>
      <c r="U72" s="192">
        <v>527</v>
      </c>
      <c r="V72" s="192">
        <v>61858</v>
      </c>
      <c r="W72" s="192">
        <v>836</v>
      </c>
      <c r="X72" s="192"/>
      <c r="Y72" s="192">
        <f t="shared" si="6"/>
        <v>62694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-1810</v>
      </c>
      <c r="R73" s="192">
        <v>-838</v>
      </c>
      <c r="S73" s="192">
        <v>-50352</v>
      </c>
      <c r="T73" s="192">
        <v>-3404</v>
      </c>
      <c r="U73" s="192">
        <v>-5</v>
      </c>
      <c r="V73" s="192">
        <v>-56409</v>
      </c>
      <c r="W73" s="192">
        <v>-6285</v>
      </c>
      <c r="X73" s="192"/>
      <c r="Y73" s="192">
        <f t="shared" si="6"/>
        <v>-62694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31812</v>
      </c>
      <c r="D74" s="198"/>
      <c r="E74" s="198">
        <f>W71+W72+W73</f>
        <v>-7062</v>
      </c>
      <c r="F74" s="198">
        <f>V69+V72+V73</f>
        <v>38874</v>
      </c>
      <c r="G74" s="198">
        <f>U69+U72+U73</f>
        <v>637</v>
      </c>
      <c r="H74" s="198">
        <f>T69+T72+T73</f>
        <v>19243</v>
      </c>
      <c r="I74" s="198">
        <f>S69+S72+S73</f>
        <v>-111152</v>
      </c>
      <c r="J74" s="198">
        <f>R69+R72+R73</f>
        <v>71858</v>
      </c>
      <c r="K74" s="198">
        <f>Q69+Q72+Q73</f>
        <v>58288</v>
      </c>
      <c r="L74" s="199"/>
      <c r="M74" s="200" t="s">
        <v>134</v>
      </c>
      <c r="N74" s="200"/>
      <c r="O74" s="200" t="s">
        <v>135</v>
      </c>
      <c r="P74" s="199"/>
      <c r="Q74" s="195">
        <v>58288</v>
      </c>
      <c r="R74" s="195">
        <v>71858</v>
      </c>
      <c r="S74" s="195">
        <v>-111152</v>
      </c>
      <c r="T74" s="195">
        <v>19243</v>
      </c>
      <c r="U74" s="195">
        <v>637</v>
      </c>
      <c r="V74" s="195">
        <v>38874</v>
      </c>
      <c r="W74" s="195">
        <v>-7062</v>
      </c>
      <c r="X74" s="195"/>
      <c r="Y74" s="195">
        <f t="shared" si="6"/>
        <v>31812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192632</v>
      </c>
      <c r="D75" s="201"/>
      <c r="E75" s="201"/>
      <c r="F75" s="201">
        <v>192632</v>
      </c>
      <c r="G75" s="201">
        <v>564</v>
      </c>
      <c r="H75" s="201">
        <v>43636</v>
      </c>
      <c r="I75" s="201">
        <v>32553</v>
      </c>
      <c r="J75" s="201">
        <v>59</v>
      </c>
      <c r="K75" s="201">
        <v>115820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192632</v>
      </c>
      <c r="Y75" s="203">
        <f t="shared" si="6"/>
        <v>192632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193835</v>
      </c>
      <c r="D76" s="201"/>
      <c r="E76" s="201"/>
      <c r="F76" s="201">
        <v>193835</v>
      </c>
      <c r="G76" s="201">
        <v>563</v>
      </c>
      <c r="H76" s="201">
        <v>43115</v>
      </c>
      <c r="I76" s="201">
        <v>32549</v>
      </c>
      <c r="J76" s="201">
        <v>147</v>
      </c>
      <c r="K76" s="201">
        <v>117461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193835</v>
      </c>
      <c r="Y76" s="203">
        <f t="shared" si="6"/>
        <v>193835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-160820</v>
      </c>
      <c r="D77" s="201"/>
      <c r="E77" s="201"/>
      <c r="F77" s="201">
        <v>-160820</v>
      </c>
      <c r="G77" s="201">
        <v>-890</v>
      </c>
      <c r="H77" s="201">
        <v>-25531</v>
      </c>
      <c r="I77" s="201">
        <v>-28480</v>
      </c>
      <c r="J77" s="201">
        <v>-5441</v>
      </c>
      <c r="K77" s="201">
        <v>-100478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-3935</v>
      </c>
      <c r="D78" s="201"/>
      <c r="E78" s="201"/>
      <c r="F78" s="201">
        <v>-3935</v>
      </c>
      <c r="G78" s="201">
        <v>1</v>
      </c>
      <c r="H78" s="201">
        <v>-89</v>
      </c>
      <c r="I78" s="201">
        <v>-4</v>
      </c>
      <c r="J78" s="201">
        <v>-88</v>
      </c>
      <c r="K78" s="201">
        <v>-3755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-3935</v>
      </c>
      <c r="Y78" s="207">
        <f>V78+W78+X78</f>
        <v>-3935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2732</v>
      </c>
      <c r="D79" s="201"/>
      <c r="E79" s="201"/>
      <c r="F79" s="201">
        <v>2732</v>
      </c>
      <c r="G79" s="201">
        <v>0</v>
      </c>
      <c r="H79" s="201">
        <v>610</v>
      </c>
      <c r="I79" s="201">
        <v>8</v>
      </c>
      <c r="J79" s="201">
        <v>0</v>
      </c>
      <c r="K79" s="201">
        <v>2114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2732</v>
      </c>
      <c r="Y79" s="207">
        <f>V79+W79+X79</f>
        <v>2732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-54</v>
      </c>
      <c r="F80" s="128">
        <v>54</v>
      </c>
      <c r="G80" s="128">
        <v>0</v>
      </c>
      <c r="H80" s="128">
        <v>-614</v>
      </c>
      <c r="I80" s="128">
        <v>3869</v>
      </c>
      <c r="J80" s="128">
        <v>-9</v>
      </c>
      <c r="K80" s="128">
        <v>-3192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-7008</v>
      </c>
      <c r="F81" s="135">
        <v>7008</v>
      </c>
      <c r="G81" s="135">
        <v>963</v>
      </c>
      <c r="H81" s="135">
        <v>1752</v>
      </c>
      <c r="I81" s="135">
        <v>-119094</v>
      </c>
      <c r="J81" s="135">
        <v>77249</v>
      </c>
      <c r="K81" s="135">
        <v>46138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hyperlinks>
    <hyperlink ref="Z7" location="'Lista Tablas'!A1" display="Lista Tablas"/>
  </hyperlinks>
  <pageMargins left="0.18" right="0.18" top="0.59055118110236227" bottom="1" header="0" footer="0"/>
  <pageSetup paperSize="8" scale="64" pageOrder="overThenDown" orientation="landscape" horizontalDpi="4294967292" r:id="rId1"/>
  <headerFooter alignWithMargins="0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5703125" style="6" bestFit="1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171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105696</v>
      </c>
      <c r="D18" s="128">
        <f>W18</f>
        <v>105696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105696</v>
      </c>
      <c r="X18" s="131"/>
      <c r="Y18" s="131">
        <f t="shared" ref="Y18:Y36" si="1">V18+W18+X18</f>
        <v>105696</v>
      </c>
      <c r="Z18" s="77" t="s">
        <v>34</v>
      </c>
    </row>
    <row r="19" spans="2:26" x14ac:dyDescent="0.2">
      <c r="B19" s="77" t="s">
        <v>37</v>
      </c>
      <c r="C19" s="128">
        <f t="shared" si="0"/>
        <v>100641</v>
      </c>
      <c r="D19" s="128"/>
      <c r="E19" s="128">
        <v>100641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100641</v>
      </c>
      <c r="Y19" s="131">
        <f t="shared" si="1"/>
        <v>100641</v>
      </c>
      <c r="Z19" s="77" t="s">
        <v>37</v>
      </c>
    </row>
    <row r="20" spans="2:26" x14ac:dyDescent="0.2">
      <c r="B20" s="77" t="s">
        <v>40</v>
      </c>
      <c r="C20" s="128">
        <f t="shared" si="0"/>
        <v>815122</v>
      </c>
      <c r="D20" s="128">
        <v>815122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572359</v>
      </c>
      <c r="R20" s="131">
        <v>32142</v>
      </c>
      <c r="S20" s="131">
        <v>80001</v>
      </c>
      <c r="T20" s="131">
        <v>124570</v>
      </c>
      <c r="U20" s="131">
        <v>6050</v>
      </c>
      <c r="V20" s="131">
        <v>815122</v>
      </c>
      <c r="W20" s="131"/>
      <c r="X20" s="131"/>
      <c r="Y20" s="131">
        <f t="shared" si="1"/>
        <v>815122</v>
      </c>
      <c r="Z20" s="77" t="s">
        <v>40</v>
      </c>
    </row>
    <row r="21" spans="2:26" x14ac:dyDescent="0.2">
      <c r="B21" s="77" t="s">
        <v>43</v>
      </c>
      <c r="C21" s="128">
        <f t="shared" si="0"/>
        <v>389106</v>
      </c>
      <c r="D21" s="128"/>
      <c r="E21" s="128"/>
      <c r="F21" s="128">
        <v>389106</v>
      </c>
      <c r="G21" s="128">
        <v>2991</v>
      </c>
      <c r="H21" s="128">
        <v>13999</v>
      </c>
      <c r="I21" s="128">
        <v>19479</v>
      </c>
      <c r="J21" s="128">
        <v>12692</v>
      </c>
      <c r="K21" s="128">
        <v>339945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389106</v>
      </c>
      <c r="Y21" s="131">
        <f t="shared" si="1"/>
        <v>389106</v>
      </c>
      <c r="Z21" s="77" t="s">
        <v>43</v>
      </c>
    </row>
    <row r="22" spans="2:26" x14ac:dyDescent="0.2">
      <c r="B22" s="77" t="s">
        <v>46</v>
      </c>
      <c r="C22" s="128">
        <f t="shared" si="0"/>
        <v>34243</v>
      </c>
      <c r="D22" s="128">
        <v>34243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34243</v>
      </c>
      <c r="W22" s="131"/>
      <c r="X22" s="131"/>
      <c r="Y22" s="131">
        <f t="shared" si="1"/>
        <v>34243</v>
      </c>
      <c r="Z22" s="77" t="s">
        <v>46</v>
      </c>
    </row>
    <row r="23" spans="2:26" x14ac:dyDescent="0.2">
      <c r="B23" s="77" t="s">
        <v>49</v>
      </c>
      <c r="C23" s="129">
        <f t="shared" si="0"/>
        <v>460259</v>
      </c>
      <c r="D23" s="129"/>
      <c r="E23" s="129"/>
      <c r="F23" s="129">
        <v>460259</v>
      </c>
      <c r="G23" s="129">
        <v>3059</v>
      </c>
      <c r="H23" s="129">
        <v>110571</v>
      </c>
      <c r="I23" s="129">
        <v>60522</v>
      </c>
      <c r="J23" s="129">
        <v>19450</v>
      </c>
      <c r="K23" s="129">
        <v>232414</v>
      </c>
      <c r="L23" s="29"/>
      <c r="M23" s="173" t="s">
        <v>50</v>
      </c>
      <c r="N23" s="173"/>
      <c r="O23" s="173" t="s">
        <v>51</v>
      </c>
      <c r="P23" s="29"/>
      <c r="Q23" s="131">
        <v>232414</v>
      </c>
      <c r="R23" s="131">
        <v>19450</v>
      </c>
      <c r="S23" s="131">
        <v>60522</v>
      </c>
      <c r="T23" s="131">
        <v>110571</v>
      </c>
      <c r="U23" s="131">
        <v>3059</v>
      </c>
      <c r="V23" s="131">
        <v>460259</v>
      </c>
      <c r="W23" s="131"/>
      <c r="X23" s="131"/>
      <c r="Y23" s="131">
        <f t="shared" si="1"/>
        <v>460259</v>
      </c>
      <c r="Z23" s="77" t="s">
        <v>49</v>
      </c>
    </row>
    <row r="24" spans="2:26" x14ac:dyDescent="0.2">
      <c r="B24" s="77" t="s">
        <v>52</v>
      </c>
      <c r="C24" s="128">
        <f t="shared" si="0"/>
        <v>55380</v>
      </c>
      <c r="D24" s="128"/>
      <c r="E24" s="128"/>
      <c r="F24" s="128">
        <v>55380</v>
      </c>
      <c r="G24" s="128">
        <v>599</v>
      </c>
      <c r="H24" s="128">
        <v>9221</v>
      </c>
      <c r="I24" s="128">
        <v>10133</v>
      </c>
      <c r="J24" s="128">
        <v>3290</v>
      </c>
      <c r="K24" s="128">
        <v>32137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404879</v>
      </c>
      <c r="D25" s="130"/>
      <c r="E25" s="130"/>
      <c r="F25" s="130">
        <v>404879</v>
      </c>
      <c r="G25" s="130">
        <v>2460</v>
      </c>
      <c r="H25" s="130">
        <v>101350</v>
      </c>
      <c r="I25" s="130">
        <v>50389</v>
      </c>
      <c r="J25" s="130">
        <v>16160</v>
      </c>
      <c r="K25" s="130">
        <v>200277</v>
      </c>
      <c r="L25" s="32"/>
      <c r="M25" s="173" t="s">
        <v>55</v>
      </c>
      <c r="N25" s="173"/>
      <c r="O25" s="174" t="s">
        <v>56</v>
      </c>
      <c r="P25" s="29"/>
      <c r="Q25" s="134">
        <v>200277</v>
      </c>
      <c r="R25" s="134">
        <v>16160</v>
      </c>
      <c r="S25" s="134">
        <v>50389</v>
      </c>
      <c r="T25" s="134">
        <v>101350</v>
      </c>
      <c r="U25" s="134">
        <v>2460</v>
      </c>
      <c r="V25" s="134">
        <v>404879</v>
      </c>
      <c r="W25" s="134"/>
      <c r="X25" s="134"/>
      <c r="Y25" s="134">
        <f t="shared" si="1"/>
        <v>404879</v>
      </c>
      <c r="Z25" s="77"/>
    </row>
    <row r="26" spans="2:26" ht="13.5" thickBot="1" x14ac:dyDescent="0.25">
      <c r="B26" s="86"/>
      <c r="C26" s="129">
        <f t="shared" si="0"/>
        <v>5055</v>
      </c>
      <c r="D26" s="129"/>
      <c r="E26" s="129">
        <v>5055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5055</v>
      </c>
      <c r="X26" s="131"/>
      <c r="Y26" s="131">
        <f t="shared" si="1"/>
        <v>5055</v>
      </c>
      <c r="Z26" s="77"/>
    </row>
    <row r="27" spans="2:26" ht="13.5" thickTop="1" x14ac:dyDescent="0.2">
      <c r="B27" s="77" t="s">
        <v>59</v>
      </c>
      <c r="C27" s="131">
        <f t="shared" si="0"/>
        <v>220023</v>
      </c>
      <c r="D27" s="132"/>
      <c r="E27" s="128">
        <v>232</v>
      </c>
      <c r="F27" s="131">
        <v>219791</v>
      </c>
      <c r="G27" s="131">
        <v>2453</v>
      </c>
      <c r="H27" s="131">
        <v>15980</v>
      </c>
      <c r="I27" s="131">
        <v>50337</v>
      </c>
      <c r="J27" s="131">
        <v>11900</v>
      </c>
      <c r="K27" s="131">
        <v>139121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219776</v>
      </c>
      <c r="U27" s="131"/>
      <c r="V27" s="131">
        <v>219776</v>
      </c>
      <c r="W27" s="131">
        <v>247</v>
      </c>
      <c r="X27" s="131"/>
      <c r="Y27" s="131">
        <f t="shared" si="1"/>
        <v>220023</v>
      </c>
      <c r="Z27" s="89" t="s">
        <v>59</v>
      </c>
    </row>
    <row r="28" spans="2:26" x14ac:dyDescent="0.2">
      <c r="B28" s="77" t="s">
        <v>54</v>
      </c>
      <c r="C28" s="128">
        <f t="shared" si="0"/>
        <v>37182</v>
      </c>
      <c r="D28" s="128"/>
      <c r="E28" s="128"/>
      <c r="F28" s="128">
        <v>37182</v>
      </c>
      <c r="G28" s="128">
        <v>7</v>
      </c>
      <c r="H28" s="128">
        <v>1107</v>
      </c>
      <c r="I28" s="128">
        <v>52</v>
      </c>
      <c r="J28" s="128">
        <v>185</v>
      </c>
      <c r="K28" s="128">
        <v>1588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41463</v>
      </c>
      <c r="T28" s="131"/>
      <c r="U28" s="131"/>
      <c r="V28" s="131">
        <v>41463</v>
      </c>
      <c r="W28" s="131">
        <v>-4281</v>
      </c>
      <c r="X28" s="131"/>
      <c r="Y28" s="131">
        <f t="shared" si="1"/>
        <v>37182</v>
      </c>
      <c r="Z28" s="77" t="s">
        <v>54</v>
      </c>
    </row>
    <row r="29" spans="2:26" x14ac:dyDescent="0.2">
      <c r="B29" s="77"/>
      <c r="C29" s="128">
        <f t="shared" si="0"/>
        <v>34243</v>
      </c>
      <c r="D29" s="128"/>
      <c r="E29" s="128"/>
      <c r="F29" s="128">
        <v>34243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37540</v>
      </c>
      <c r="T29" s="131"/>
      <c r="U29" s="131"/>
      <c r="V29" s="131">
        <v>37540</v>
      </c>
      <c r="W29" s="131">
        <v>-3297</v>
      </c>
      <c r="X29" s="131"/>
      <c r="Y29" s="131">
        <f t="shared" si="1"/>
        <v>34243</v>
      </c>
      <c r="Z29" s="77"/>
    </row>
    <row r="30" spans="2:26" x14ac:dyDescent="0.2">
      <c r="B30" s="77"/>
      <c r="C30" s="128">
        <f t="shared" si="0"/>
        <v>2939</v>
      </c>
      <c r="D30" s="128"/>
      <c r="E30" s="128"/>
      <c r="F30" s="128">
        <v>2939</v>
      </c>
      <c r="G30" s="128">
        <v>7</v>
      </c>
      <c r="H30" s="128">
        <v>1107</v>
      </c>
      <c r="I30" s="128">
        <v>52</v>
      </c>
      <c r="J30" s="128">
        <v>185</v>
      </c>
      <c r="K30" s="128">
        <v>1588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3923</v>
      </c>
      <c r="T30" s="131"/>
      <c r="U30" s="131"/>
      <c r="V30" s="131">
        <v>3923</v>
      </c>
      <c r="W30" s="131">
        <v>-984</v>
      </c>
      <c r="X30" s="131"/>
      <c r="Y30" s="131">
        <f t="shared" si="1"/>
        <v>2939</v>
      </c>
      <c r="Z30" s="77"/>
    </row>
    <row r="31" spans="2:26" x14ac:dyDescent="0.2">
      <c r="B31" s="77"/>
      <c r="C31" s="129">
        <f t="shared" si="0"/>
        <v>128322</v>
      </c>
      <c r="D31" s="129"/>
      <c r="E31" s="129"/>
      <c r="F31" s="129">
        <v>128322</v>
      </c>
      <c r="G31" s="129">
        <v>599</v>
      </c>
      <c r="H31" s="129">
        <v>18520</v>
      </c>
      <c r="I31" s="129">
        <v>10133</v>
      </c>
      <c r="J31" s="129">
        <v>7365</v>
      </c>
      <c r="K31" s="129">
        <v>91705</v>
      </c>
      <c r="L31" s="29"/>
      <c r="M31" s="173" t="s">
        <v>70</v>
      </c>
      <c r="N31" s="173"/>
      <c r="O31" s="173" t="s">
        <v>71</v>
      </c>
      <c r="P31" s="29"/>
      <c r="Q31" s="131">
        <v>91705</v>
      </c>
      <c r="R31" s="131">
        <v>7365</v>
      </c>
      <c r="S31" s="131">
        <v>10133</v>
      </c>
      <c r="T31" s="131">
        <v>18520</v>
      </c>
      <c r="U31" s="131">
        <v>599</v>
      </c>
      <c r="V31" s="131">
        <v>128322</v>
      </c>
      <c r="W31" s="131"/>
      <c r="X31" s="131"/>
      <c r="Y31" s="131">
        <f t="shared" si="1"/>
        <v>128322</v>
      </c>
      <c r="Z31" s="77"/>
    </row>
    <row r="32" spans="2:26" x14ac:dyDescent="0.2">
      <c r="B32" s="77"/>
      <c r="C32" s="129">
        <f t="shared" si="0"/>
        <v>74964</v>
      </c>
      <c r="D32" s="129"/>
      <c r="E32" s="129"/>
      <c r="F32" s="129">
        <v>74964</v>
      </c>
      <c r="G32" s="129"/>
      <c r="H32" s="129">
        <v>74964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74964</v>
      </c>
      <c r="U32" s="131"/>
      <c r="V32" s="131">
        <v>74964</v>
      </c>
      <c r="W32" s="131"/>
      <c r="X32" s="131"/>
      <c r="Y32" s="131">
        <f t="shared" si="1"/>
        <v>74964</v>
      </c>
      <c r="Z32" s="77"/>
    </row>
    <row r="33" spans="2:26" x14ac:dyDescent="0.2">
      <c r="B33" s="77"/>
      <c r="C33" s="130">
        <f t="shared" si="0"/>
        <v>76017</v>
      </c>
      <c r="D33" s="130"/>
      <c r="E33" s="130"/>
      <c r="F33" s="130">
        <v>76017</v>
      </c>
      <c r="G33" s="130">
        <v>0</v>
      </c>
      <c r="H33" s="130">
        <v>12374</v>
      </c>
      <c r="I33" s="130">
        <v>0</v>
      </c>
      <c r="J33" s="130">
        <v>4075</v>
      </c>
      <c r="K33" s="130">
        <v>59568</v>
      </c>
      <c r="L33" s="32"/>
      <c r="M33" s="174" t="s">
        <v>74</v>
      </c>
      <c r="N33" s="174"/>
      <c r="O33" s="174" t="s">
        <v>75</v>
      </c>
      <c r="P33" s="29"/>
      <c r="Q33" s="134">
        <v>59568</v>
      </c>
      <c r="R33" s="134">
        <v>4075</v>
      </c>
      <c r="S33" s="134">
        <v>0</v>
      </c>
      <c r="T33" s="134">
        <v>12374</v>
      </c>
      <c r="U33" s="134">
        <v>0</v>
      </c>
      <c r="V33" s="134">
        <v>76017</v>
      </c>
      <c r="W33" s="134"/>
      <c r="X33" s="134"/>
      <c r="Y33" s="134">
        <f t="shared" si="1"/>
        <v>76017</v>
      </c>
      <c r="Z33" s="77"/>
    </row>
    <row r="34" spans="2:26" ht="13.5" thickBot="1" x14ac:dyDescent="0.25">
      <c r="B34" s="86"/>
      <c r="C34" s="130">
        <f t="shared" si="0"/>
        <v>71889</v>
      </c>
      <c r="D34" s="130"/>
      <c r="E34" s="130"/>
      <c r="F34" s="130">
        <v>71889</v>
      </c>
      <c r="G34" s="130"/>
      <c r="H34" s="130">
        <v>71889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71889</v>
      </c>
      <c r="U34" s="134"/>
      <c r="V34" s="134">
        <v>71889</v>
      </c>
      <c r="W34" s="134"/>
      <c r="X34" s="134"/>
      <c r="Y34" s="134">
        <f t="shared" si="1"/>
        <v>71889</v>
      </c>
      <c r="Z34" s="77"/>
    </row>
    <row r="35" spans="2:26" ht="13.5" thickTop="1" x14ac:dyDescent="0.2">
      <c r="B35" s="77" t="s">
        <v>78</v>
      </c>
      <c r="C35" s="131">
        <f t="shared" si="0"/>
        <v>128465</v>
      </c>
      <c r="D35" s="132"/>
      <c r="E35" s="128">
        <v>11749</v>
      </c>
      <c r="F35" s="131">
        <v>116716</v>
      </c>
      <c r="G35" s="131">
        <v>170</v>
      </c>
      <c r="H35" s="131">
        <v>5220</v>
      </c>
      <c r="I35" s="131">
        <v>22743</v>
      </c>
      <c r="J35" s="131">
        <v>70604</v>
      </c>
      <c r="K35" s="131">
        <v>17979</v>
      </c>
      <c r="L35" s="33"/>
      <c r="M35" s="176" t="s">
        <v>79</v>
      </c>
      <c r="N35" s="176"/>
      <c r="O35" s="176" t="s">
        <v>80</v>
      </c>
      <c r="P35" s="33"/>
      <c r="Q35" s="131">
        <v>7146</v>
      </c>
      <c r="R35" s="131">
        <v>73772</v>
      </c>
      <c r="S35" s="131">
        <v>8052</v>
      </c>
      <c r="T35" s="131">
        <v>22888</v>
      </c>
      <c r="U35" s="131">
        <v>830</v>
      </c>
      <c r="V35" s="131">
        <v>112688</v>
      </c>
      <c r="W35" s="131">
        <v>15777</v>
      </c>
      <c r="X35" s="131"/>
      <c r="Y35" s="131">
        <f t="shared" si="1"/>
        <v>128465</v>
      </c>
      <c r="Z35" s="89" t="s">
        <v>78</v>
      </c>
    </row>
    <row r="36" spans="2:26" x14ac:dyDescent="0.2">
      <c r="B36" s="77" t="s">
        <v>64</v>
      </c>
      <c r="C36" s="129">
        <f t="shared" si="0"/>
        <v>460497</v>
      </c>
      <c r="D36" s="129"/>
      <c r="E36" s="129"/>
      <c r="F36" s="129">
        <v>460497</v>
      </c>
      <c r="G36" s="129">
        <v>1259</v>
      </c>
      <c r="H36" s="129">
        <v>330928</v>
      </c>
      <c r="I36" s="129">
        <v>36905</v>
      </c>
      <c r="J36" s="129">
        <v>10533</v>
      </c>
      <c r="K36" s="129">
        <v>80872</v>
      </c>
      <c r="L36" s="29"/>
      <c r="M36" s="173" t="s">
        <v>81</v>
      </c>
      <c r="N36" s="173"/>
      <c r="O36" s="173" t="s">
        <v>82</v>
      </c>
      <c r="P36" s="29"/>
      <c r="Q36" s="131">
        <v>80872</v>
      </c>
      <c r="R36" s="131">
        <v>10533</v>
      </c>
      <c r="S36" s="131">
        <v>36905</v>
      </c>
      <c r="T36" s="131">
        <v>330928</v>
      </c>
      <c r="U36" s="131">
        <v>1259</v>
      </c>
      <c r="V36" s="131">
        <v>460497</v>
      </c>
      <c r="W36" s="131"/>
      <c r="X36" s="131"/>
      <c r="Y36" s="131">
        <f t="shared" si="1"/>
        <v>460497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405117</v>
      </c>
      <c r="D38" s="130"/>
      <c r="E38" s="130"/>
      <c r="F38" s="130">
        <v>405117</v>
      </c>
      <c r="G38" s="130">
        <v>660</v>
      </c>
      <c r="H38" s="130">
        <v>321707</v>
      </c>
      <c r="I38" s="130">
        <v>26772</v>
      </c>
      <c r="J38" s="130">
        <v>7243</v>
      </c>
      <c r="K38" s="130">
        <v>48735</v>
      </c>
      <c r="L38" s="29"/>
      <c r="M38" s="174" t="s">
        <v>86</v>
      </c>
      <c r="N38" s="174"/>
      <c r="O38" s="174" t="s">
        <v>87</v>
      </c>
      <c r="P38" s="29"/>
      <c r="Q38" s="134">
        <v>48735</v>
      </c>
      <c r="R38" s="134">
        <v>7243</v>
      </c>
      <c r="S38" s="134">
        <v>26772</v>
      </c>
      <c r="T38" s="134">
        <v>321707</v>
      </c>
      <c r="U38" s="134">
        <v>660</v>
      </c>
      <c r="V38" s="134">
        <v>405117</v>
      </c>
      <c r="W38" s="134"/>
      <c r="X38" s="134"/>
      <c r="Y38" s="134">
        <f>V38+W38+X38</f>
        <v>405117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44267</v>
      </c>
      <c r="D40" s="132"/>
      <c r="E40" s="128">
        <v>335</v>
      </c>
      <c r="F40" s="131">
        <v>43932</v>
      </c>
      <c r="G40" s="131">
        <v>0</v>
      </c>
      <c r="H40" s="131">
        <v>35511</v>
      </c>
      <c r="I40" s="131">
        <v>1</v>
      </c>
      <c r="J40" s="131">
        <v>2186</v>
      </c>
      <c r="K40" s="131">
        <v>6234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43618</v>
      </c>
      <c r="T40" s="131"/>
      <c r="U40" s="131"/>
      <c r="V40" s="131">
        <v>43618</v>
      </c>
      <c r="W40" s="131">
        <v>649</v>
      </c>
      <c r="X40" s="131"/>
      <c r="Y40" s="131">
        <f t="shared" ref="Y40:Y53" si="3">V40+W40+X40</f>
        <v>44267</v>
      </c>
      <c r="Z40" s="77" t="s">
        <v>83</v>
      </c>
    </row>
    <row r="41" spans="2:26" x14ac:dyDescent="0.2">
      <c r="B41" s="77" t="s">
        <v>85</v>
      </c>
      <c r="C41" s="128">
        <f t="shared" si="2"/>
        <v>62651</v>
      </c>
      <c r="D41" s="128"/>
      <c r="E41" s="128">
        <v>79</v>
      </c>
      <c r="F41" s="128">
        <v>62572</v>
      </c>
      <c r="G41" s="128"/>
      <c r="H41" s="128">
        <v>62572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3466</v>
      </c>
      <c r="R41" s="131">
        <v>2745</v>
      </c>
      <c r="S41" s="131">
        <v>56187</v>
      </c>
      <c r="T41" s="131">
        <v>165</v>
      </c>
      <c r="U41" s="131">
        <v>13</v>
      </c>
      <c r="V41" s="131">
        <v>62576</v>
      </c>
      <c r="W41" s="131">
        <v>75</v>
      </c>
      <c r="X41" s="131"/>
      <c r="Y41" s="131">
        <f t="shared" si="3"/>
        <v>62651</v>
      </c>
      <c r="Z41" s="77" t="s">
        <v>85</v>
      </c>
    </row>
    <row r="42" spans="2:26" x14ac:dyDescent="0.2">
      <c r="B42" s="77" t="s">
        <v>88</v>
      </c>
      <c r="C42" s="128">
        <f t="shared" si="2"/>
        <v>66324</v>
      </c>
      <c r="D42" s="128"/>
      <c r="E42" s="128">
        <v>599</v>
      </c>
      <c r="F42" s="128">
        <v>65725</v>
      </c>
      <c r="G42" s="128">
        <v>27</v>
      </c>
      <c r="H42" s="128">
        <v>172</v>
      </c>
      <c r="I42" s="128">
        <v>60422</v>
      </c>
      <c r="J42" s="128">
        <v>1492</v>
      </c>
      <c r="K42" s="128">
        <v>3612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66169</v>
      </c>
      <c r="U42" s="131"/>
      <c r="V42" s="131">
        <v>66169</v>
      </c>
      <c r="W42" s="131">
        <v>155</v>
      </c>
      <c r="X42" s="131"/>
      <c r="Y42" s="131">
        <f t="shared" si="3"/>
        <v>66324</v>
      </c>
      <c r="Z42" s="77" t="s">
        <v>88</v>
      </c>
    </row>
    <row r="43" spans="2:26" x14ac:dyDescent="0.2">
      <c r="B43" s="77" t="s">
        <v>95</v>
      </c>
      <c r="C43" s="128">
        <f t="shared" si="2"/>
        <v>119099</v>
      </c>
      <c r="D43" s="128"/>
      <c r="E43" s="128">
        <v>4751</v>
      </c>
      <c r="F43" s="128">
        <v>114348</v>
      </c>
      <c r="G43" s="128">
        <v>1199</v>
      </c>
      <c r="H43" s="128">
        <v>26361</v>
      </c>
      <c r="I43" s="128">
        <v>69637</v>
      </c>
      <c r="J43" s="128">
        <v>11268</v>
      </c>
      <c r="K43" s="128">
        <v>5883</v>
      </c>
      <c r="L43" s="29"/>
      <c r="M43" s="172" t="s">
        <v>96</v>
      </c>
      <c r="N43" s="172"/>
      <c r="O43" s="172" t="s">
        <v>97</v>
      </c>
      <c r="P43" s="29"/>
      <c r="Q43" s="131">
        <v>2460</v>
      </c>
      <c r="R43" s="131">
        <v>11162</v>
      </c>
      <c r="S43" s="131">
        <v>66954</v>
      </c>
      <c r="T43" s="131">
        <v>26791</v>
      </c>
      <c r="U43" s="131">
        <v>6173</v>
      </c>
      <c r="V43" s="131">
        <v>113540</v>
      </c>
      <c r="W43" s="131">
        <v>5559</v>
      </c>
      <c r="X43" s="131"/>
      <c r="Y43" s="131">
        <f t="shared" si="3"/>
        <v>119099</v>
      </c>
      <c r="Z43" s="77" t="s">
        <v>95</v>
      </c>
    </row>
    <row r="44" spans="2:26" x14ac:dyDescent="0.2">
      <c r="B44" s="77"/>
      <c r="C44" s="129">
        <f t="shared" si="2"/>
        <v>459823</v>
      </c>
      <c r="D44" s="129"/>
      <c r="E44" s="129"/>
      <c r="F44" s="129">
        <v>459823</v>
      </c>
      <c r="G44" s="129">
        <v>6219</v>
      </c>
      <c r="H44" s="129">
        <v>299437</v>
      </c>
      <c r="I44" s="129">
        <v>73604</v>
      </c>
      <c r="J44" s="129">
        <v>9494</v>
      </c>
      <c r="K44" s="129">
        <v>71069</v>
      </c>
      <c r="L44" s="29"/>
      <c r="M44" s="173" t="s">
        <v>98</v>
      </c>
      <c r="N44" s="173"/>
      <c r="O44" s="173" t="s">
        <v>99</v>
      </c>
      <c r="P44" s="29"/>
      <c r="Q44" s="131">
        <v>71069</v>
      </c>
      <c r="R44" s="131">
        <v>9494</v>
      </c>
      <c r="S44" s="131">
        <v>73604</v>
      </c>
      <c r="T44" s="131">
        <v>299437</v>
      </c>
      <c r="U44" s="131">
        <v>6219</v>
      </c>
      <c r="V44" s="131">
        <v>459823</v>
      </c>
      <c r="W44" s="131"/>
      <c r="X44" s="131"/>
      <c r="Y44" s="131">
        <f t="shared" si="3"/>
        <v>459823</v>
      </c>
      <c r="Z44" s="77"/>
    </row>
    <row r="45" spans="2:26" ht="13.5" thickBot="1" x14ac:dyDescent="0.25">
      <c r="B45" s="87"/>
      <c r="C45" s="130">
        <f t="shared" si="2"/>
        <v>404443</v>
      </c>
      <c r="D45" s="130"/>
      <c r="E45" s="130"/>
      <c r="F45" s="130">
        <v>404443</v>
      </c>
      <c r="G45" s="130">
        <v>5620</v>
      </c>
      <c r="H45" s="130">
        <v>290216</v>
      </c>
      <c r="I45" s="130">
        <v>63471</v>
      </c>
      <c r="J45" s="130">
        <v>6204</v>
      </c>
      <c r="K45" s="130">
        <v>38932</v>
      </c>
      <c r="L45" s="29"/>
      <c r="M45" s="174" t="s">
        <v>100</v>
      </c>
      <c r="N45" s="174"/>
      <c r="O45" s="174" t="s">
        <v>101</v>
      </c>
      <c r="P45" s="29"/>
      <c r="Q45" s="134">
        <v>38932</v>
      </c>
      <c r="R45" s="134">
        <v>6204</v>
      </c>
      <c r="S45" s="134">
        <v>63471</v>
      </c>
      <c r="T45" s="134">
        <v>290216</v>
      </c>
      <c r="U45" s="134">
        <v>5620</v>
      </c>
      <c r="V45" s="134">
        <v>404443</v>
      </c>
      <c r="W45" s="134"/>
      <c r="X45" s="134"/>
      <c r="Y45" s="134">
        <f t="shared" si="3"/>
        <v>404443</v>
      </c>
      <c r="Z45" s="87"/>
    </row>
    <row r="46" spans="2:26" ht="13.5" thickTop="1" x14ac:dyDescent="0.2">
      <c r="B46" s="77" t="s">
        <v>102</v>
      </c>
      <c r="C46" s="131">
        <f t="shared" si="2"/>
        <v>49100</v>
      </c>
      <c r="D46" s="132"/>
      <c r="E46" s="128"/>
      <c r="F46" s="131">
        <v>49100</v>
      </c>
      <c r="G46" s="131">
        <v>4399</v>
      </c>
      <c r="H46" s="131"/>
      <c r="I46" s="131">
        <v>44701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49100</v>
      </c>
      <c r="U46" s="131"/>
      <c r="V46" s="131">
        <v>49100</v>
      </c>
      <c r="W46" s="131"/>
      <c r="X46" s="131"/>
      <c r="Y46" s="131">
        <f t="shared" si="3"/>
        <v>49100</v>
      </c>
      <c r="Z46" s="77" t="s">
        <v>102</v>
      </c>
    </row>
    <row r="47" spans="2:26" x14ac:dyDescent="0.2">
      <c r="B47" s="77" t="s">
        <v>106</v>
      </c>
      <c r="C47" s="129">
        <f t="shared" si="2"/>
        <v>459823</v>
      </c>
      <c r="D47" s="129"/>
      <c r="E47" s="129"/>
      <c r="F47" s="129">
        <v>459823</v>
      </c>
      <c r="G47" s="129">
        <v>1820</v>
      </c>
      <c r="H47" s="129">
        <v>348537</v>
      </c>
      <c r="I47" s="129">
        <v>28903</v>
      </c>
      <c r="J47" s="129">
        <v>9494</v>
      </c>
      <c r="K47" s="129">
        <v>71069</v>
      </c>
      <c r="L47" s="29"/>
      <c r="M47" s="173" t="s">
        <v>107</v>
      </c>
      <c r="N47" s="173"/>
      <c r="O47" s="173" t="s">
        <v>108</v>
      </c>
      <c r="P47" s="29"/>
      <c r="Q47" s="131">
        <v>71069</v>
      </c>
      <c r="R47" s="131">
        <v>9494</v>
      </c>
      <c r="S47" s="131">
        <v>28903</v>
      </c>
      <c r="T47" s="131">
        <v>348537</v>
      </c>
      <c r="U47" s="131">
        <v>1820</v>
      </c>
      <c r="V47" s="131">
        <v>459823</v>
      </c>
      <c r="W47" s="131"/>
      <c r="X47" s="131"/>
      <c r="Y47" s="131">
        <f t="shared" si="3"/>
        <v>459823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404443</v>
      </c>
      <c r="D48" s="130"/>
      <c r="E48" s="130"/>
      <c r="F48" s="130">
        <v>404443</v>
      </c>
      <c r="G48" s="130">
        <v>1221</v>
      </c>
      <c r="H48" s="130">
        <v>339316</v>
      </c>
      <c r="I48" s="130">
        <v>18770</v>
      </c>
      <c r="J48" s="130">
        <v>6204</v>
      </c>
      <c r="K48" s="130">
        <v>38932</v>
      </c>
      <c r="L48" s="29"/>
      <c r="M48" s="174" t="s">
        <v>110</v>
      </c>
      <c r="N48" s="174"/>
      <c r="O48" s="174" t="s">
        <v>111</v>
      </c>
      <c r="P48" s="29"/>
      <c r="Q48" s="134">
        <v>38932</v>
      </c>
      <c r="R48" s="134">
        <v>6204</v>
      </c>
      <c r="S48" s="134">
        <v>18770</v>
      </c>
      <c r="T48" s="134">
        <v>339316</v>
      </c>
      <c r="U48" s="134">
        <v>1221</v>
      </c>
      <c r="V48" s="134">
        <v>404443</v>
      </c>
      <c r="W48" s="134"/>
      <c r="X48" s="134"/>
      <c r="Y48" s="134">
        <f t="shared" si="3"/>
        <v>404443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71069</v>
      </c>
      <c r="R49" s="131">
        <f t="shared" si="4"/>
        <v>9494</v>
      </c>
      <c r="S49" s="131">
        <f t="shared" si="4"/>
        <v>73604</v>
      </c>
      <c r="T49" s="131">
        <f t="shared" si="4"/>
        <v>299437</v>
      </c>
      <c r="U49" s="131">
        <f t="shared" si="4"/>
        <v>6219</v>
      </c>
      <c r="V49" s="131">
        <f t="shared" si="4"/>
        <v>459823</v>
      </c>
      <c r="W49" s="131"/>
      <c r="X49" s="131"/>
      <c r="Y49" s="131">
        <f t="shared" si="3"/>
        <v>459823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38932</v>
      </c>
      <c r="R50" s="131">
        <f t="shared" si="4"/>
        <v>6204</v>
      </c>
      <c r="S50" s="131">
        <f t="shared" si="4"/>
        <v>63471</v>
      </c>
      <c r="T50" s="131">
        <f t="shared" si="4"/>
        <v>290216</v>
      </c>
      <c r="U50" s="131">
        <f t="shared" si="4"/>
        <v>5620</v>
      </c>
      <c r="V50" s="131">
        <f t="shared" si="4"/>
        <v>404443</v>
      </c>
      <c r="W50" s="131"/>
      <c r="X50" s="131"/>
      <c r="Y50" s="131">
        <f t="shared" si="3"/>
        <v>404443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361667</v>
      </c>
      <c r="D51" s="128"/>
      <c r="E51" s="128"/>
      <c r="F51" s="128">
        <v>361667</v>
      </c>
      <c r="G51" s="128"/>
      <c r="H51" s="128">
        <v>325478</v>
      </c>
      <c r="I51" s="128">
        <v>36189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361667</v>
      </c>
      <c r="D52" s="128"/>
      <c r="E52" s="128"/>
      <c r="F52" s="128">
        <v>361667</v>
      </c>
      <c r="G52" s="128">
        <v>4399</v>
      </c>
      <c r="H52" s="128">
        <v>276378</v>
      </c>
      <c r="I52" s="128">
        <v>80890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361667</v>
      </c>
      <c r="Y52" s="131">
        <f t="shared" si="3"/>
        <v>361667</v>
      </c>
      <c r="Z52" s="77"/>
    </row>
    <row r="53" spans="2:26" ht="11.25" customHeight="1" x14ac:dyDescent="0.2">
      <c r="B53" s="77"/>
      <c r="C53" s="128">
        <f t="shared" si="5"/>
        <v>1320</v>
      </c>
      <c r="D53" s="128"/>
      <c r="E53" s="128"/>
      <c r="F53" s="128">
        <v>1320</v>
      </c>
      <c r="G53" s="128"/>
      <c r="H53" s="128"/>
      <c r="I53" s="128"/>
      <c r="J53" s="128">
        <v>1320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1320</v>
      </c>
      <c r="U53" s="131"/>
      <c r="V53" s="131">
        <v>1320</v>
      </c>
      <c r="W53" s="131"/>
      <c r="X53" s="131"/>
      <c r="Y53" s="131">
        <f t="shared" si="3"/>
        <v>1320</v>
      </c>
      <c r="Z53" s="77"/>
    </row>
    <row r="54" spans="2:26" x14ac:dyDescent="0.2">
      <c r="B54" s="77"/>
      <c r="C54" s="129">
        <f t="shared" si="5"/>
        <v>98156</v>
      </c>
      <c r="D54" s="129"/>
      <c r="E54" s="129"/>
      <c r="F54" s="129">
        <v>98156</v>
      </c>
      <c r="G54" s="129">
        <v>1820</v>
      </c>
      <c r="H54" s="129">
        <v>24379</v>
      </c>
      <c r="I54" s="129">
        <v>-7286</v>
      </c>
      <c r="J54" s="129">
        <v>8174</v>
      </c>
      <c r="K54" s="129">
        <v>71069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42776</v>
      </c>
      <c r="D55" s="130"/>
      <c r="E55" s="130"/>
      <c r="F55" s="130">
        <v>42776</v>
      </c>
      <c r="G55" s="130">
        <v>1221</v>
      </c>
      <c r="H55" s="130">
        <v>15158</v>
      </c>
      <c r="I55" s="130">
        <v>-17419</v>
      </c>
      <c r="J55" s="130">
        <v>4884</v>
      </c>
      <c r="K55" s="130">
        <v>38932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5491</v>
      </c>
      <c r="D56" s="129"/>
      <c r="E56" s="129">
        <v>5491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38932</v>
      </c>
      <c r="R69" s="192">
        <v>4884</v>
      </c>
      <c r="S69" s="192">
        <v>-17419</v>
      </c>
      <c r="T69" s="192">
        <v>15158</v>
      </c>
      <c r="U69" s="192">
        <v>1221</v>
      </c>
      <c r="V69" s="192">
        <v>42776</v>
      </c>
      <c r="W69" s="192"/>
      <c r="X69" s="192"/>
      <c r="Y69" s="192">
        <f>V69+W69+X69</f>
        <v>42776</v>
      </c>
      <c r="Z69" s="186" t="s">
        <v>126</v>
      </c>
    </row>
    <row r="70" spans="2:26" s="66" customFormat="1" x14ac:dyDescent="0.2">
      <c r="B70" s="186" t="s">
        <v>127</v>
      </c>
      <c r="C70" s="193"/>
      <c r="D70" s="193"/>
      <c r="E70" s="193"/>
      <c r="F70" s="193"/>
      <c r="G70" s="193"/>
      <c r="H70" s="193"/>
      <c r="I70" s="193"/>
      <c r="J70" s="193"/>
      <c r="K70" s="193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5491</v>
      </c>
      <c r="X71" s="192"/>
      <c r="Y71" s="192">
        <f t="shared" ref="Y71:Y77" si="6">V71+W71+X71</f>
        <v>5491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10305</v>
      </c>
      <c r="R72" s="192">
        <v>786</v>
      </c>
      <c r="S72" s="192">
        <v>8689</v>
      </c>
      <c r="T72" s="192">
        <v>2564</v>
      </c>
      <c r="U72" s="192">
        <v>216</v>
      </c>
      <c r="V72" s="192">
        <v>22560</v>
      </c>
      <c r="W72" s="192">
        <v>169</v>
      </c>
      <c r="X72" s="192"/>
      <c r="Y72" s="192">
        <f t="shared" si="6"/>
        <v>22729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-2606</v>
      </c>
      <c r="R73" s="192">
        <v>-814</v>
      </c>
      <c r="S73" s="192">
        <v>-12039</v>
      </c>
      <c r="T73" s="192">
        <v>-2565</v>
      </c>
      <c r="U73" s="192">
        <v>-43</v>
      </c>
      <c r="V73" s="192">
        <v>-18067</v>
      </c>
      <c r="W73" s="192">
        <v>-4662</v>
      </c>
      <c r="X73" s="192"/>
      <c r="Y73" s="192">
        <f t="shared" si="6"/>
        <v>-22729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48267</v>
      </c>
      <c r="D74" s="198"/>
      <c r="E74" s="198">
        <f>W71+W72+W73</f>
        <v>998</v>
      </c>
      <c r="F74" s="198">
        <f>V69+V72+V73</f>
        <v>47269</v>
      </c>
      <c r="G74" s="198">
        <f>U69+U72+U73</f>
        <v>1394</v>
      </c>
      <c r="H74" s="198">
        <f>T69+T72+T73</f>
        <v>15157</v>
      </c>
      <c r="I74" s="198">
        <f>S69+S72+S73</f>
        <v>-20769</v>
      </c>
      <c r="J74" s="198">
        <f>R69+R72+R73</f>
        <v>4856</v>
      </c>
      <c r="K74" s="198">
        <f>Q69+Q72+Q73</f>
        <v>46631</v>
      </c>
      <c r="L74" s="199"/>
      <c r="M74" s="200" t="s">
        <v>134</v>
      </c>
      <c r="N74" s="200"/>
      <c r="O74" s="200" t="s">
        <v>135</v>
      </c>
      <c r="P74" s="199"/>
      <c r="Q74" s="195">
        <v>46631</v>
      </c>
      <c r="R74" s="195">
        <v>4856</v>
      </c>
      <c r="S74" s="195">
        <v>-20769</v>
      </c>
      <c r="T74" s="195">
        <v>15157</v>
      </c>
      <c r="U74" s="195">
        <v>1394</v>
      </c>
      <c r="V74" s="195">
        <v>47269</v>
      </c>
      <c r="W74" s="195">
        <v>998</v>
      </c>
      <c r="X74" s="195"/>
      <c r="Y74" s="195">
        <f t="shared" si="6"/>
        <v>48267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103647</v>
      </c>
      <c r="D75" s="201"/>
      <c r="E75" s="201"/>
      <c r="F75" s="201">
        <v>103647</v>
      </c>
      <c r="G75" s="201">
        <v>538</v>
      </c>
      <c r="H75" s="201">
        <v>24775</v>
      </c>
      <c r="I75" s="201">
        <v>20246</v>
      </c>
      <c r="J75" s="201">
        <v>3546</v>
      </c>
      <c r="K75" s="201">
        <v>54542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103647</v>
      </c>
      <c r="Y75" s="203">
        <f t="shared" si="6"/>
        <v>103647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100782</v>
      </c>
      <c r="D76" s="201"/>
      <c r="E76" s="201"/>
      <c r="F76" s="201">
        <v>100782</v>
      </c>
      <c r="G76" s="201">
        <v>538</v>
      </c>
      <c r="H76" s="201">
        <v>23885</v>
      </c>
      <c r="I76" s="201">
        <v>20243</v>
      </c>
      <c r="J76" s="201">
        <v>3546</v>
      </c>
      <c r="K76" s="201">
        <v>52570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100782</v>
      </c>
      <c r="Y76" s="203">
        <f t="shared" si="6"/>
        <v>100782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-55380</v>
      </c>
      <c r="D77" s="201"/>
      <c r="E77" s="201"/>
      <c r="F77" s="201">
        <v>-55380</v>
      </c>
      <c r="G77" s="201">
        <v>-599</v>
      </c>
      <c r="H77" s="201">
        <v>-9221</v>
      </c>
      <c r="I77" s="201">
        <v>-10133</v>
      </c>
      <c r="J77" s="201">
        <v>-3290</v>
      </c>
      <c r="K77" s="201">
        <v>-32137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1638</v>
      </c>
      <c r="D78" s="201"/>
      <c r="E78" s="201"/>
      <c r="F78" s="201">
        <v>1638</v>
      </c>
      <c r="G78" s="201">
        <v>0</v>
      </c>
      <c r="H78" s="201">
        <v>38</v>
      </c>
      <c r="I78" s="201">
        <v>0</v>
      </c>
      <c r="J78" s="201">
        <v>0</v>
      </c>
      <c r="K78" s="201">
        <v>1600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1638</v>
      </c>
      <c r="Y78" s="207">
        <f>V78+W78+X78</f>
        <v>1638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1227</v>
      </c>
      <c r="D79" s="201"/>
      <c r="E79" s="201"/>
      <c r="F79" s="201">
        <v>1227</v>
      </c>
      <c r="G79" s="201">
        <v>0</v>
      </c>
      <c r="H79" s="201">
        <v>852</v>
      </c>
      <c r="I79" s="201">
        <v>3</v>
      </c>
      <c r="J79" s="201">
        <v>0</v>
      </c>
      <c r="K79" s="201">
        <v>372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1227</v>
      </c>
      <c r="Y79" s="207">
        <f>V79+W79+X79</f>
        <v>1227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-20</v>
      </c>
      <c r="F80" s="128">
        <v>20</v>
      </c>
      <c r="G80" s="128">
        <v>0</v>
      </c>
      <c r="H80" s="128">
        <v>-364</v>
      </c>
      <c r="I80" s="128">
        <v>385</v>
      </c>
      <c r="J80" s="128">
        <v>0</v>
      </c>
      <c r="K80" s="128">
        <v>-1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1018</v>
      </c>
      <c r="F81" s="135">
        <v>-1018</v>
      </c>
      <c r="G81" s="135">
        <v>1455</v>
      </c>
      <c r="H81" s="135">
        <v>-33</v>
      </c>
      <c r="I81" s="135">
        <v>-31267</v>
      </c>
      <c r="J81" s="135">
        <v>4600</v>
      </c>
      <c r="K81" s="135">
        <v>24227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hyperlinks>
    <hyperlink ref="Z7" location="'Lista Tablas'!A1" display="Lista Tablas"/>
  </hyperlinks>
  <pageMargins left="0.18" right="0.18" top="0.2" bottom="1" header="0" footer="0"/>
  <pageSetup paperSize="8" scale="68" pageOrder="overThenDown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217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296550</v>
      </c>
      <c r="D18" s="128">
        <f>W18</f>
        <v>296550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296550</v>
      </c>
      <c r="X18" s="131"/>
      <c r="Y18" s="131">
        <f t="shared" ref="Y18:Y36" si="1">V18+W18+X18</f>
        <v>296550</v>
      </c>
      <c r="Z18" s="77" t="s">
        <v>34</v>
      </c>
    </row>
    <row r="19" spans="2:26" x14ac:dyDescent="0.2">
      <c r="B19" s="77" t="s">
        <v>37</v>
      </c>
      <c r="C19" s="128">
        <f t="shared" si="0"/>
        <v>335957</v>
      </c>
      <c r="D19" s="128"/>
      <c r="E19" s="128">
        <v>335957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335957</v>
      </c>
      <c r="Y19" s="131">
        <f t="shared" si="1"/>
        <v>335957</v>
      </c>
      <c r="Z19" s="77" t="s">
        <v>37</v>
      </c>
    </row>
    <row r="20" spans="2:26" x14ac:dyDescent="0.2">
      <c r="B20" s="77" t="s">
        <v>40</v>
      </c>
      <c r="C20" s="128">
        <f t="shared" si="0"/>
        <v>1852544</v>
      </c>
      <c r="D20" s="128">
        <v>1852544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1272499</v>
      </c>
      <c r="R20" s="131">
        <v>62158</v>
      </c>
      <c r="S20" s="131">
        <v>198712</v>
      </c>
      <c r="T20" s="131">
        <v>304208</v>
      </c>
      <c r="U20" s="131">
        <v>14967</v>
      </c>
      <c r="V20" s="131">
        <v>1852544</v>
      </c>
      <c r="W20" s="131"/>
      <c r="X20" s="131"/>
      <c r="Y20" s="131">
        <f t="shared" si="1"/>
        <v>1852544</v>
      </c>
      <c r="Z20" s="77" t="s">
        <v>40</v>
      </c>
    </row>
    <row r="21" spans="2:26" x14ac:dyDescent="0.2">
      <c r="B21" s="77" t="s">
        <v>43</v>
      </c>
      <c r="C21" s="128">
        <f t="shared" si="0"/>
        <v>914903</v>
      </c>
      <c r="D21" s="128"/>
      <c r="E21" s="128"/>
      <c r="F21" s="128">
        <v>914903</v>
      </c>
      <c r="G21" s="128">
        <v>6982</v>
      </c>
      <c r="H21" s="128">
        <v>75666</v>
      </c>
      <c r="I21" s="128">
        <v>55632</v>
      </c>
      <c r="J21" s="128">
        <v>29047</v>
      </c>
      <c r="K21" s="128">
        <v>747576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914903</v>
      </c>
      <c r="Y21" s="131">
        <f t="shared" si="1"/>
        <v>914903</v>
      </c>
      <c r="Z21" s="77" t="s">
        <v>43</v>
      </c>
    </row>
    <row r="22" spans="2:26" x14ac:dyDescent="0.2">
      <c r="B22" s="77" t="s">
        <v>46</v>
      </c>
      <c r="C22" s="128">
        <f t="shared" si="0"/>
        <v>88011</v>
      </c>
      <c r="D22" s="128">
        <v>88011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88011</v>
      </c>
      <c r="W22" s="131"/>
      <c r="X22" s="131"/>
      <c r="Y22" s="131">
        <f t="shared" si="1"/>
        <v>88011</v>
      </c>
      <c r="Z22" s="77" t="s">
        <v>46</v>
      </c>
    </row>
    <row r="23" spans="2:26" x14ac:dyDescent="0.2">
      <c r="B23" s="77" t="s">
        <v>49</v>
      </c>
      <c r="C23" s="129">
        <f t="shared" si="0"/>
        <v>1025652</v>
      </c>
      <c r="D23" s="128"/>
      <c r="E23" s="129"/>
      <c r="F23" s="129">
        <v>1025652</v>
      </c>
      <c r="G23" s="129">
        <v>7985</v>
      </c>
      <c r="H23" s="129">
        <v>228542</v>
      </c>
      <c r="I23" s="129">
        <v>143080</v>
      </c>
      <c r="J23" s="129">
        <v>33111</v>
      </c>
      <c r="K23" s="129">
        <v>524923</v>
      </c>
      <c r="L23" s="29"/>
      <c r="M23" s="173" t="s">
        <v>50</v>
      </c>
      <c r="N23" s="173"/>
      <c r="O23" s="173" t="s">
        <v>51</v>
      </c>
      <c r="P23" s="29"/>
      <c r="Q23" s="131">
        <v>524923</v>
      </c>
      <c r="R23" s="131">
        <v>33111</v>
      </c>
      <c r="S23" s="131">
        <v>143080</v>
      </c>
      <c r="T23" s="131">
        <v>228542</v>
      </c>
      <c r="U23" s="131">
        <v>7985</v>
      </c>
      <c r="V23" s="131">
        <v>1025652</v>
      </c>
      <c r="W23" s="131"/>
      <c r="X23" s="131"/>
      <c r="Y23" s="131">
        <f t="shared" si="1"/>
        <v>1025652</v>
      </c>
      <c r="Z23" s="77" t="s">
        <v>49</v>
      </c>
    </row>
    <row r="24" spans="2:26" x14ac:dyDescent="0.2">
      <c r="B24" s="77" t="s">
        <v>52</v>
      </c>
      <c r="C24" s="128">
        <f t="shared" si="0"/>
        <v>159135</v>
      </c>
      <c r="D24" s="128"/>
      <c r="E24" s="128"/>
      <c r="F24" s="128">
        <v>159135</v>
      </c>
      <c r="G24" s="128">
        <v>852</v>
      </c>
      <c r="H24" s="128">
        <v>23702</v>
      </c>
      <c r="I24" s="128">
        <v>28218</v>
      </c>
      <c r="J24" s="128">
        <v>4847</v>
      </c>
      <c r="K24" s="128">
        <v>101516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866517</v>
      </c>
      <c r="D25" s="128"/>
      <c r="E25" s="130"/>
      <c r="F25" s="130">
        <v>866517</v>
      </c>
      <c r="G25" s="130">
        <v>7133</v>
      </c>
      <c r="H25" s="130">
        <v>204840</v>
      </c>
      <c r="I25" s="130">
        <v>114862</v>
      </c>
      <c r="J25" s="130">
        <v>28264</v>
      </c>
      <c r="K25" s="130">
        <v>423407</v>
      </c>
      <c r="L25" s="32"/>
      <c r="M25" s="173" t="s">
        <v>55</v>
      </c>
      <c r="N25" s="173"/>
      <c r="O25" s="174" t="s">
        <v>56</v>
      </c>
      <c r="P25" s="29"/>
      <c r="Q25" s="134">
        <v>423407</v>
      </c>
      <c r="R25" s="134">
        <v>28264</v>
      </c>
      <c r="S25" s="134">
        <v>114862</v>
      </c>
      <c r="T25" s="134">
        <v>204840</v>
      </c>
      <c r="U25" s="134">
        <v>7133</v>
      </c>
      <c r="V25" s="134">
        <v>866517</v>
      </c>
      <c r="W25" s="134"/>
      <c r="X25" s="134"/>
      <c r="Y25" s="134">
        <f t="shared" si="1"/>
        <v>866517</v>
      </c>
      <c r="Z25" s="77"/>
    </row>
    <row r="26" spans="2:26" ht="13.5" thickBot="1" x14ac:dyDescent="0.25">
      <c r="B26" s="86"/>
      <c r="C26" s="129">
        <f t="shared" si="0"/>
        <v>-39407</v>
      </c>
      <c r="D26" s="129"/>
      <c r="E26" s="129">
        <v>-39407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-39407</v>
      </c>
      <c r="X26" s="131"/>
      <c r="Y26" s="131">
        <f t="shared" si="1"/>
        <v>-39407</v>
      </c>
      <c r="Z26" s="77"/>
    </row>
    <row r="27" spans="2:26" ht="13.5" thickTop="1" x14ac:dyDescent="0.2">
      <c r="B27" s="77" t="s">
        <v>59</v>
      </c>
      <c r="C27" s="131">
        <f t="shared" si="0"/>
        <v>472436</v>
      </c>
      <c r="D27" s="132"/>
      <c r="E27" s="128">
        <v>2283</v>
      </c>
      <c r="F27" s="131">
        <v>470153</v>
      </c>
      <c r="G27" s="131">
        <v>7125</v>
      </c>
      <c r="H27" s="131">
        <v>33554</v>
      </c>
      <c r="I27" s="131">
        <v>114448</v>
      </c>
      <c r="J27" s="131">
        <v>21006</v>
      </c>
      <c r="K27" s="131">
        <v>294020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472170</v>
      </c>
      <c r="U27" s="131"/>
      <c r="V27" s="131">
        <v>472170</v>
      </c>
      <c r="W27" s="131">
        <v>266</v>
      </c>
      <c r="X27" s="131"/>
      <c r="Y27" s="131">
        <f t="shared" si="1"/>
        <v>472436</v>
      </c>
      <c r="Z27" s="89" t="s">
        <v>59</v>
      </c>
    </row>
    <row r="28" spans="2:26" x14ac:dyDescent="0.2">
      <c r="B28" s="77" t="s">
        <v>54</v>
      </c>
      <c r="C28" s="128">
        <f t="shared" si="0"/>
        <v>97936</v>
      </c>
      <c r="D28" s="128"/>
      <c r="E28" s="128"/>
      <c r="F28" s="128">
        <v>97936</v>
      </c>
      <c r="G28" s="128">
        <v>8</v>
      </c>
      <c r="H28" s="128">
        <v>4585</v>
      </c>
      <c r="I28" s="128">
        <v>414</v>
      </c>
      <c r="J28" s="128">
        <v>2425</v>
      </c>
      <c r="K28" s="128">
        <v>2493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102053</v>
      </c>
      <c r="T28" s="131"/>
      <c r="U28" s="131"/>
      <c r="V28" s="131">
        <v>102053</v>
      </c>
      <c r="W28" s="131">
        <v>-4117</v>
      </c>
      <c r="X28" s="131"/>
      <c r="Y28" s="131">
        <f t="shared" si="1"/>
        <v>97936</v>
      </c>
      <c r="Z28" s="77" t="s">
        <v>54</v>
      </c>
    </row>
    <row r="29" spans="2:26" x14ac:dyDescent="0.2">
      <c r="B29" s="77"/>
      <c r="C29" s="128">
        <f t="shared" si="0"/>
        <v>88011</v>
      </c>
      <c r="D29" s="128"/>
      <c r="E29" s="128"/>
      <c r="F29" s="128">
        <v>88011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86997</v>
      </c>
      <c r="T29" s="131"/>
      <c r="U29" s="131"/>
      <c r="V29" s="131">
        <v>86997</v>
      </c>
      <c r="W29" s="131">
        <v>1014</v>
      </c>
      <c r="X29" s="131"/>
      <c r="Y29" s="131">
        <f t="shared" si="1"/>
        <v>88011</v>
      </c>
      <c r="Z29" s="77"/>
    </row>
    <row r="30" spans="2:26" x14ac:dyDescent="0.2">
      <c r="B30" s="77"/>
      <c r="C30" s="128">
        <f t="shared" si="0"/>
        <v>9925</v>
      </c>
      <c r="D30" s="128"/>
      <c r="E30" s="128"/>
      <c r="F30" s="128">
        <v>9925</v>
      </c>
      <c r="G30" s="128">
        <v>8</v>
      </c>
      <c r="H30" s="128">
        <v>4585</v>
      </c>
      <c r="I30" s="128">
        <v>414</v>
      </c>
      <c r="J30" s="128">
        <v>2425</v>
      </c>
      <c r="K30" s="128">
        <v>2493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15056</v>
      </c>
      <c r="T30" s="131"/>
      <c r="U30" s="131"/>
      <c r="V30" s="131">
        <v>15056</v>
      </c>
      <c r="W30" s="131">
        <v>-5131</v>
      </c>
      <c r="X30" s="131"/>
      <c r="Y30" s="131">
        <f t="shared" si="1"/>
        <v>9925</v>
      </c>
      <c r="Z30" s="77"/>
    </row>
    <row r="31" spans="2:26" x14ac:dyDescent="0.2">
      <c r="B31" s="77"/>
      <c r="C31" s="129">
        <f t="shared" si="0"/>
        <v>342331</v>
      </c>
      <c r="D31" s="129"/>
      <c r="E31" s="129"/>
      <c r="F31" s="129">
        <v>342331</v>
      </c>
      <c r="G31" s="129">
        <v>852</v>
      </c>
      <c r="H31" s="129">
        <v>75171</v>
      </c>
      <c r="I31" s="129">
        <v>28218</v>
      </c>
      <c r="J31" s="129">
        <v>9680</v>
      </c>
      <c r="K31" s="129">
        <v>228410</v>
      </c>
      <c r="L31" s="29"/>
      <c r="M31" s="173" t="s">
        <v>70</v>
      </c>
      <c r="N31" s="173"/>
      <c r="O31" s="173" t="s">
        <v>71</v>
      </c>
      <c r="P31" s="29"/>
      <c r="Q31" s="131">
        <v>228410</v>
      </c>
      <c r="R31" s="131">
        <v>9680</v>
      </c>
      <c r="S31" s="131">
        <v>28218</v>
      </c>
      <c r="T31" s="131">
        <v>75171</v>
      </c>
      <c r="U31" s="131">
        <v>852</v>
      </c>
      <c r="V31" s="131">
        <v>342331</v>
      </c>
      <c r="W31" s="131"/>
      <c r="X31" s="131"/>
      <c r="Y31" s="131">
        <f t="shared" si="1"/>
        <v>342331</v>
      </c>
      <c r="Z31" s="77"/>
    </row>
    <row r="32" spans="2:26" x14ac:dyDescent="0.2">
      <c r="B32" s="77"/>
      <c r="C32" s="129">
        <f t="shared" si="0"/>
        <v>115232</v>
      </c>
      <c r="D32" s="129"/>
      <c r="E32" s="129"/>
      <c r="F32" s="129">
        <v>115232</v>
      </c>
      <c r="G32" s="129"/>
      <c r="H32" s="129">
        <v>115232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115232</v>
      </c>
      <c r="U32" s="131"/>
      <c r="V32" s="131">
        <v>115232</v>
      </c>
      <c r="W32" s="131"/>
      <c r="X32" s="131"/>
      <c r="Y32" s="131">
        <f t="shared" si="1"/>
        <v>115232</v>
      </c>
      <c r="Z32" s="77"/>
    </row>
    <row r="33" spans="2:26" x14ac:dyDescent="0.2">
      <c r="B33" s="77"/>
      <c r="C33" s="130">
        <f t="shared" si="0"/>
        <v>191207</v>
      </c>
      <c r="D33" s="130"/>
      <c r="E33" s="130"/>
      <c r="F33" s="130">
        <v>191207</v>
      </c>
      <c r="G33" s="130">
        <v>0</v>
      </c>
      <c r="H33" s="130">
        <v>59480</v>
      </c>
      <c r="I33" s="130">
        <v>0</v>
      </c>
      <c r="J33" s="130">
        <v>4833</v>
      </c>
      <c r="K33" s="130">
        <v>126894</v>
      </c>
      <c r="L33" s="32"/>
      <c r="M33" s="174" t="s">
        <v>74</v>
      </c>
      <c r="N33" s="174"/>
      <c r="O33" s="174" t="s">
        <v>75</v>
      </c>
      <c r="P33" s="29"/>
      <c r="Q33" s="134">
        <v>126894</v>
      </c>
      <c r="R33" s="134">
        <v>4833</v>
      </c>
      <c r="S33" s="134">
        <v>0</v>
      </c>
      <c r="T33" s="134">
        <v>59480</v>
      </c>
      <c r="U33" s="134">
        <v>0</v>
      </c>
      <c r="V33" s="134">
        <v>191207</v>
      </c>
      <c r="W33" s="134"/>
      <c r="X33" s="134"/>
      <c r="Y33" s="134">
        <f t="shared" si="1"/>
        <v>191207</v>
      </c>
      <c r="Z33" s="77"/>
    </row>
    <row r="34" spans="2:26" ht="13.5" thickBot="1" x14ac:dyDescent="0.25">
      <c r="B34" s="86"/>
      <c r="C34" s="130">
        <f t="shared" si="0"/>
        <v>107221</v>
      </c>
      <c r="D34" s="130"/>
      <c r="E34" s="130"/>
      <c r="F34" s="130">
        <v>107221</v>
      </c>
      <c r="G34" s="130"/>
      <c r="H34" s="130">
        <v>107221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107221</v>
      </c>
      <c r="U34" s="134"/>
      <c r="V34" s="134">
        <v>107221</v>
      </c>
      <c r="W34" s="134"/>
      <c r="X34" s="134"/>
      <c r="Y34" s="134">
        <f t="shared" si="1"/>
        <v>107221</v>
      </c>
      <c r="Z34" s="77"/>
    </row>
    <row r="35" spans="2:26" ht="13.5" thickTop="1" x14ac:dyDescent="0.2">
      <c r="B35" s="77" t="s">
        <v>78</v>
      </c>
      <c r="C35" s="131">
        <f t="shared" si="0"/>
        <v>281322</v>
      </c>
      <c r="D35" s="132"/>
      <c r="E35" s="128">
        <v>46314</v>
      </c>
      <c r="F35" s="131">
        <v>235008</v>
      </c>
      <c r="G35" s="131">
        <v>78</v>
      </c>
      <c r="H35" s="131">
        <v>15294</v>
      </c>
      <c r="I35" s="131">
        <v>41893</v>
      </c>
      <c r="J35" s="131">
        <v>89671</v>
      </c>
      <c r="K35" s="131">
        <v>88072</v>
      </c>
      <c r="L35" s="33"/>
      <c r="M35" s="176" t="s">
        <v>79</v>
      </c>
      <c r="N35" s="176"/>
      <c r="O35" s="176" t="s">
        <v>80</v>
      </c>
      <c r="P35" s="33"/>
      <c r="Q35" s="131">
        <v>50013</v>
      </c>
      <c r="R35" s="131">
        <v>109321</v>
      </c>
      <c r="S35" s="131">
        <v>17767</v>
      </c>
      <c r="T35" s="131">
        <v>44513</v>
      </c>
      <c r="U35" s="131">
        <v>667</v>
      </c>
      <c r="V35" s="131">
        <v>222281</v>
      </c>
      <c r="W35" s="131">
        <v>59041</v>
      </c>
      <c r="X35" s="131"/>
      <c r="Y35" s="131">
        <f t="shared" si="1"/>
        <v>281322</v>
      </c>
      <c r="Z35" s="89" t="s">
        <v>78</v>
      </c>
    </row>
    <row r="36" spans="2:26" x14ac:dyDescent="0.2">
      <c r="B36" s="77" t="s">
        <v>64</v>
      </c>
      <c r="C36" s="129">
        <f t="shared" si="0"/>
        <v>1019059</v>
      </c>
      <c r="D36" s="129"/>
      <c r="E36" s="129"/>
      <c r="F36" s="129">
        <v>1019059</v>
      </c>
      <c r="G36" s="129">
        <v>1441</v>
      </c>
      <c r="H36" s="129">
        <v>691792</v>
      </c>
      <c r="I36" s="129">
        <v>106145</v>
      </c>
      <c r="J36" s="129">
        <v>29330</v>
      </c>
      <c r="K36" s="129">
        <v>190351</v>
      </c>
      <c r="L36" s="29"/>
      <c r="M36" s="173" t="s">
        <v>81</v>
      </c>
      <c r="N36" s="173"/>
      <c r="O36" s="173" t="s">
        <v>82</v>
      </c>
      <c r="P36" s="29"/>
      <c r="Q36" s="131">
        <v>190351</v>
      </c>
      <c r="R36" s="131">
        <v>29330</v>
      </c>
      <c r="S36" s="131">
        <v>106145</v>
      </c>
      <c r="T36" s="131">
        <v>691792</v>
      </c>
      <c r="U36" s="131">
        <v>1441</v>
      </c>
      <c r="V36" s="131">
        <v>1019059</v>
      </c>
      <c r="W36" s="131"/>
      <c r="X36" s="131"/>
      <c r="Y36" s="131">
        <f t="shared" si="1"/>
        <v>1019059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859924</v>
      </c>
      <c r="D38" s="130"/>
      <c r="E38" s="130"/>
      <c r="F38" s="130">
        <v>859924</v>
      </c>
      <c r="G38" s="130">
        <v>589</v>
      </c>
      <c r="H38" s="130">
        <v>668090</v>
      </c>
      <c r="I38" s="130">
        <v>77927</v>
      </c>
      <c r="J38" s="130">
        <v>24483</v>
      </c>
      <c r="K38" s="130">
        <v>88835</v>
      </c>
      <c r="L38" s="29"/>
      <c r="M38" s="174" t="s">
        <v>86</v>
      </c>
      <c r="N38" s="174"/>
      <c r="O38" s="174" t="s">
        <v>87</v>
      </c>
      <c r="P38" s="29"/>
      <c r="Q38" s="134">
        <v>88835</v>
      </c>
      <c r="R38" s="134">
        <v>24483</v>
      </c>
      <c r="S38" s="134">
        <v>77927</v>
      </c>
      <c r="T38" s="134">
        <v>668090</v>
      </c>
      <c r="U38" s="134">
        <v>589</v>
      </c>
      <c r="V38" s="134">
        <v>859924</v>
      </c>
      <c r="W38" s="134"/>
      <c r="X38" s="134"/>
      <c r="Y38" s="134">
        <f>V38+W38+X38</f>
        <v>859924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103985</v>
      </c>
      <c r="D40" s="132"/>
      <c r="E40" s="128">
        <v>1370</v>
      </c>
      <c r="F40" s="131">
        <v>102615</v>
      </c>
      <c r="G40" s="131">
        <v>1</v>
      </c>
      <c r="H40" s="131">
        <v>83867</v>
      </c>
      <c r="I40" s="131">
        <v>198</v>
      </c>
      <c r="J40" s="131">
        <v>3624</v>
      </c>
      <c r="K40" s="131">
        <v>14925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102233</v>
      </c>
      <c r="T40" s="131"/>
      <c r="U40" s="131"/>
      <c r="V40" s="131">
        <v>102233</v>
      </c>
      <c r="W40" s="131">
        <v>1752</v>
      </c>
      <c r="X40" s="131"/>
      <c r="Y40" s="131">
        <f t="shared" ref="Y40:Y53" si="3">V40+W40+X40</f>
        <v>103985</v>
      </c>
      <c r="Z40" s="77" t="s">
        <v>83</v>
      </c>
    </row>
    <row r="41" spans="2:26" x14ac:dyDescent="0.2">
      <c r="B41" s="77" t="s">
        <v>85</v>
      </c>
      <c r="C41" s="128">
        <f t="shared" si="2"/>
        <v>142749</v>
      </c>
      <c r="D41" s="128"/>
      <c r="E41" s="128">
        <v>51</v>
      </c>
      <c r="F41" s="128">
        <v>142698</v>
      </c>
      <c r="G41" s="128"/>
      <c r="H41" s="128">
        <v>142698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8364</v>
      </c>
      <c r="R41" s="131">
        <v>6635</v>
      </c>
      <c r="S41" s="131">
        <v>126856</v>
      </c>
      <c r="T41" s="131">
        <v>145</v>
      </c>
      <c r="U41" s="131">
        <v>46</v>
      </c>
      <c r="V41" s="131">
        <v>142046</v>
      </c>
      <c r="W41" s="131">
        <v>703</v>
      </c>
      <c r="X41" s="131"/>
      <c r="Y41" s="131">
        <f t="shared" si="3"/>
        <v>142749</v>
      </c>
      <c r="Z41" s="77" t="s">
        <v>85</v>
      </c>
    </row>
    <row r="42" spans="2:26" x14ac:dyDescent="0.2">
      <c r="B42" s="77" t="s">
        <v>88</v>
      </c>
      <c r="C42" s="128">
        <f t="shared" si="2"/>
        <v>193253</v>
      </c>
      <c r="D42" s="128"/>
      <c r="E42" s="128">
        <v>4079</v>
      </c>
      <c r="F42" s="128">
        <v>189174</v>
      </c>
      <c r="G42" s="128">
        <v>38</v>
      </c>
      <c r="H42" s="128">
        <v>90</v>
      </c>
      <c r="I42" s="128">
        <v>170407</v>
      </c>
      <c r="J42" s="128">
        <v>9663</v>
      </c>
      <c r="K42" s="128">
        <v>8976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192730</v>
      </c>
      <c r="U42" s="131"/>
      <c r="V42" s="131">
        <v>192730</v>
      </c>
      <c r="W42" s="131">
        <v>523</v>
      </c>
      <c r="X42" s="131"/>
      <c r="Y42" s="131">
        <f t="shared" si="3"/>
        <v>193253</v>
      </c>
      <c r="Z42" s="77" t="s">
        <v>88</v>
      </c>
    </row>
    <row r="43" spans="2:26" x14ac:dyDescent="0.2">
      <c r="B43" s="77" t="s">
        <v>95</v>
      </c>
      <c r="C43" s="128">
        <f t="shared" si="2"/>
        <v>262487</v>
      </c>
      <c r="D43" s="128"/>
      <c r="E43" s="128">
        <v>8628</v>
      </c>
      <c r="F43" s="128">
        <v>253859</v>
      </c>
      <c r="G43" s="128">
        <v>2235</v>
      </c>
      <c r="H43" s="128">
        <v>49436</v>
      </c>
      <c r="I43" s="128">
        <v>160630</v>
      </c>
      <c r="J43" s="128">
        <v>26871</v>
      </c>
      <c r="K43" s="128">
        <v>14687</v>
      </c>
      <c r="L43" s="29"/>
      <c r="M43" s="172" t="s">
        <v>96</v>
      </c>
      <c r="N43" s="172"/>
      <c r="O43" s="172" t="s">
        <v>97</v>
      </c>
      <c r="P43" s="29"/>
      <c r="Q43" s="131">
        <v>6579</v>
      </c>
      <c r="R43" s="131">
        <v>26663</v>
      </c>
      <c r="S43" s="131">
        <v>150940</v>
      </c>
      <c r="T43" s="131">
        <v>42625</v>
      </c>
      <c r="U43" s="131">
        <v>13063</v>
      </c>
      <c r="V43" s="131">
        <v>239870</v>
      </c>
      <c r="W43" s="131">
        <v>22617</v>
      </c>
      <c r="X43" s="131"/>
      <c r="Y43" s="131">
        <f t="shared" si="3"/>
        <v>262487</v>
      </c>
      <c r="Z43" s="77" t="s">
        <v>95</v>
      </c>
    </row>
    <row r="44" spans="2:26" x14ac:dyDescent="0.2">
      <c r="B44" s="77"/>
      <c r="C44" s="129">
        <f t="shared" si="2"/>
        <v>1007592</v>
      </c>
      <c r="D44" s="129"/>
      <c r="E44" s="129"/>
      <c r="F44" s="129">
        <v>1007592</v>
      </c>
      <c r="G44" s="129">
        <v>12276</v>
      </c>
      <c r="H44" s="129">
        <v>651201</v>
      </c>
      <c r="I44" s="129">
        <v>154939</v>
      </c>
      <c r="J44" s="129">
        <v>22470</v>
      </c>
      <c r="K44" s="129">
        <v>166706</v>
      </c>
      <c r="L44" s="29"/>
      <c r="M44" s="173" t="s">
        <v>98</v>
      </c>
      <c r="N44" s="173"/>
      <c r="O44" s="173" t="s">
        <v>99</v>
      </c>
      <c r="P44" s="29"/>
      <c r="Q44" s="131">
        <v>166706</v>
      </c>
      <c r="R44" s="131">
        <v>22470</v>
      </c>
      <c r="S44" s="131">
        <v>154939</v>
      </c>
      <c r="T44" s="131">
        <v>651201</v>
      </c>
      <c r="U44" s="131">
        <v>12276</v>
      </c>
      <c r="V44" s="131">
        <v>1007592</v>
      </c>
      <c r="W44" s="131"/>
      <c r="X44" s="131"/>
      <c r="Y44" s="131">
        <f t="shared" si="3"/>
        <v>1007592</v>
      </c>
      <c r="Z44" s="77"/>
    </row>
    <row r="45" spans="2:26" ht="13.5" thickBot="1" x14ac:dyDescent="0.25">
      <c r="B45" s="87"/>
      <c r="C45" s="130">
        <f t="shared" si="2"/>
        <v>848457</v>
      </c>
      <c r="D45" s="130"/>
      <c r="E45" s="130"/>
      <c r="F45" s="130">
        <v>848457</v>
      </c>
      <c r="G45" s="130">
        <v>11424</v>
      </c>
      <c r="H45" s="130">
        <v>627499</v>
      </c>
      <c r="I45" s="130">
        <v>126721</v>
      </c>
      <c r="J45" s="130">
        <v>17623</v>
      </c>
      <c r="K45" s="130">
        <v>65190</v>
      </c>
      <c r="L45" s="29"/>
      <c r="M45" s="174" t="s">
        <v>100</v>
      </c>
      <c r="N45" s="174"/>
      <c r="O45" s="174" t="s">
        <v>101</v>
      </c>
      <c r="P45" s="29"/>
      <c r="Q45" s="134">
        <v>65190</v>
      </c>
      <c r="R45" s="134">
        <v>17623</v>
      </c>
      <c r="S45" s="134">
        <v>126721</v>
      </c>
      <c r="T45" s="134">
        <v>627499</v>
      </c>
      <c r="U45" s="134">
        <v>11424</v>
      </c>
      <c r="V45" s="134">
        <v>848457</v>
      </c>
      <c r="W45" s="134"/>
      <c r="X45" s="134"/>
      <c r="Y45" s="134">
        <f t="shared" si="3"/>
        <v>848457</v>
      </c>
      <c r="Z45" s="87"/>
    </row>
    <row r="46" spans="2:26" ht="13.5" thickTop="1" x14ac:dyDescent="0.2">
      <c r="B46" s="77" t="s">
        <v>102</v>
      </c>
      <c r="C46" s="131">
        <f t="shared" si="2"/>
        <v>125204</v>
      </c>
      <c r="D46" s="132"/>
      <c r="E46" s="128"/>
      <c r="F46" s="131">
        <v>125204</v>
      </c>
      <c r="G46" s="131">
        <v>11329</v>
      </c>
      <c r="H46" s="131"/>
      <c r="I46" s="131">
        <v>113875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125204</v>
      </c>
      <c r="U46" s="131"/>
      <c r="V46" s="131">
        <v>125204</v>
      </c>
      <c r="W46" s="131"/>
      <c r="X46" s="131"/>
      <c r="Y46" s="131">
        <f t="shared" si="3"/>
        <v>125204</v>
      </c>
      <c r="Z46" s="77" t="s">
        <v>102</v>
      </c>
    </row>
    <row r="47" spans="2:26" x14ac:dyDescent="0.2">
      <c r="B47" s="77" t="s">
        <v>106</v>
      </c>
      <c r="C47" s="129">
        <f t="shared" si="2"/>
        <v>1007592</v>
      </c>
      <c r="D47" s="129"/>
      <c r="E47" s="129"/>
      <c r="F47" s="129">
        <v>1007592</v>
      </c>
      <c r="G47" s="129">
        <v>947</v>
      </c>
      <c r="H47" s="129">
        <v>776405</v>
      </c>
      <c r="I47" s="129">
        <v>41064</v>
      </c>
      <c r="J47" s="129">
        <v>22470</v>
      </c>
      <c r="K47" s="129">
        <v>166706</v>
      </c>
      <c r="L47" s="29"/>
      <c r="M47" s="173" t="s">
        <v>107</v>
      </c>
      <c r="N47" s="173"/>
      <c r="O47" s="173" t="s">
        <v>108</v>
      </c>
      <c r="P47" s="29"/>
      <c r="Q47" s="131">
        <v>166706</v>
      </c>
      <c r="R47" s="131">
        <v>22470</v>
      </c>
      <c r="S47" s="131">
        <v>41064</v>
      </c>
      <c r="T47" s="131">
        <v>776405</v>
      </c>
      <c r="U47" s="131">
        <v>947</v>
      </c>
      <c r="V47" s="131">
        <v>1007592</v>
      </c>
      <c r="W47" s="131"/>
      <c r="X47" s="131"/>
      <c r="Y47" s="131">
        <f t="shared" si="3"/>
        <v>1007592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848457</v>
      </c>
      <c r="D48" s="130"/>
      <c r="E48" s="130"/>
      <c r="F48" s="130">
        <v>848457</v>
      </c>
      <c r="G48" s="130">
        <v>95</v>
      </c>
      <c r="H48" s="130">
        <v>752703</v>
      </c>
      <c r="I48" s="130">
        <v>12846</v>
      </c>
      <c r="J48" s="130">
        <v>17623</v>
      </c>
      <c r="K48" s="130">
        <v>65190</v>
      </c>
      <c r="L48" s="29"/>
      <c r="M48" s="174" t="s">
        <v>110</v>
      </c>
      <c r="N48" s="174"/>
      <c r="O48" s="174" t="s">
        <v>111</v>
      </c>
      <c r="P48" s="29"/>
      <c r="Q48" s="134">
        <v>65190</v>
      </c>
      <c r="R48" s="134">
        <v>17623</v>
      </c>
      <c r="S48" s="134">
        <v>12846</v>
      </c>
      <c r="T48" s="134">
        <v>752703</v>
      </c>
      <c r="U48" s="134">
        <v>95</v>
      </c>
      <c r="V48" s="134">
        <v>848457</v>
      </c>
      <c r="W48" s="134"/>
      <c r="X48" s="134"/>
      <c r="Y48" s="134">
        <f t="shared" si="3"/>
        <v>848457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166706</v>
      </c>
      <c r="R49" s="131">
        <f t="shared" si="4"/>
        <v>22470</v>
      </c>
      <c r="S49" s="131">
        <f t="shared" si="4"/>
        <v>154939</v>
      </c>
      <c r="T49" s="131">
        <f t="shared" si="4"/>
        <v>651201</v>
      </c>
      <c r="U49" s="131">
        <f t="shared" si="4"/>
        <v>12276</v>
      </c>
      <c r="V49" s="131">
        <f t="shared" si="4"/>
        <v>1007592</v>
      </c>
      <c r="W49" s="131"/>
      <c r="X49" s="131"/>
      <c r="Y49" s="131">
        <f t="shared" si="3"/>
        <v>1007592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65190</v>
      </c>
      <c r="R50" s="131">
        <f t="shared" si="4"/>
        <v>17623</v>
      </c>
      <c r="S50" s="131">
        <f t="shared" si="4"/>
        <v>126721</v>
      </c>
      <c r="T50" s="131">
        <f t="shared" si="4"/>
        <v>627499</v>
      </c>
      <c r="U50" s="131">
        <f t="shared" si="4"/>
        <v>11424</v>
      </c>
      <c r="V50" s="131">
        <f t="shared" si="4"/>
        <v>848457</v>
      </c>
      <c r="W50" s="131"/>
      <c r="X50" s="131"/>
      <c r="Y50" s="131">
        <f t="shared" si="3"/>
        <v>848457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807655</v>
      </c>
      <c r="D51" s="128"/>
      <c r="E51" s="128"/>
      <c r="F51" s="128">
        <v>807655</v>
      </c>
      <c r="G51" s="128"/>
      <c r="H51" s="128">
        <v>718999</v>
      </c>
      <c r="I51" s="128">
        <v>88656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807655</v>
      </c>
      <c r="D52" s="128"/>
      <c r="E52" s="128"/>
      <c r="F52" s="128">
        <v>807655</v>
      </c>
      <c r="G52" s="128">
        <v>11329</v>
      </c>
      <c r="H52" s="128">
        <v>593795</v>
      </c>
      <c r="I52" s="128">
        <v>202531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807655</v>
      </c>
      <c r="Y52" s="131">
        <f t="shared" si="3"/>
        <v>807655</v>
      </c>
      <c r="Z52" s="77"/>
    </row>
    <row r="53" spans="2:26" ht="11.25" customHeight="1" x14ac:dyDescent="0.2">
      <c r="B53" s="77"/>
      <c r="C53" s="128">
        <f t="shared" si="5"/>
        <v>-2459</v>
      </c>
      <c r="D53" s="128"/>
      <c r="E53" s="128"/>
      <c r="F53" s="128">
        <v>-2459</v>
      </c>
      <c r="G53" s="128"/>
      <c r="H53" s="128"/>
      <c r="I53" s="128"/>
      <c r="J53" s="128">
        <v>-2459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-2459</v>
      </c>
      <c r="U53" s="131"/>
      <c r="V53" s="131">
        <v>-2459</v>
      </c>
      <c r="W53" s="131"/>
      <c r="X53" s="131"/>
      <c r="Y53" s="131">
        <f t="shared" si="3"/>
        <v>-2459</v>
      </c>
      <c r="Z53" s="77"/>
    </row>
    <row r="54" spans="2:26" x14ac:dyDescent="0.2">
      <c r="B54" s="77"/>
      <c r="C54" s="129">
        <f t="shared" si="5"/>
        <v>199937</v>
      </c>
      <c r="D54" s="129"/>
      <c r="E54" s="129"/>
      <c r="F54" s="129">
        <v>199937</v>
      </c>
      <c r="G54" s="129">
        <v>947</v>
      </c>
      <c r="H54" s="129">
        <v>54947</v>
      </c>
      <c r="I54" s="129">
        <v>-47592</v>
      </c>
      <c r="J54" s="129">
        <v>24929</v>
      </c>
      <c r="K54" s="129">
        <v>166706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40802</v>
      </c>
      <c r="D55" s="130"/>
      <c r="E55" s="130"/>
      <c r="F55" s="130">
        <v>40802</v>
      </c>
      <c r="G55" s="130">
        <v>95</v>
      </c>
      <c r="H55" s="130">
        <v>31245</v>
      </c>
      <c r="I55" s="130">
        <v>-75810</v>
      </c>
      <c r="J55" s="130">
        <v>20082</v>
      </c>
      <c r="K55" s="130">
        <v>65190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-21347</v>
      </c>
      <c r="D56" s="129"/>
      <c r="E56" s="129">
        <v>-21347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65190</v>
      </c>
      <c r="R69" s="192">
        <v>20082</v>
      </c>
      <c r="S69" s="192">
        <v>-75810</v>
      </c>
      <c r="T69" s="192">
        <v>31245</v>
      </c>
      <c r="U69" s="192">
        <v>95</v>
      </c>
      <c r="V69" s="192">
        <v>40802</v>
      </c>
      <c r="W69" s="192"/>
      <c r="X69" s="192"/>
      <c r="Y69" s="192">
        <f>V69+W69+X69</f>
        <v>40802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-21347</v>
      </c>
      <c r="X71" s="192"/>
      <c r="Y71" s="192">
        <f t="shared" ref="Y71:Y77" si="6">V71+W71+X71</f>
        <v>-21347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6175</v>
      </c>
      <c r="R72" s="192">
        <v>6265</v>
      </c>
      <c r="S72" s="192">
        <v>13755</v>
      </c>
      <c r="T72" s="192">
        <v>1810</v>
      </c>
      <c r="U72" s="192">
        <v>461</v>
      </c>
      <c r="V72" s="192">
        <v>28466</v>
      </c>
      <c r="W72" s="192">
        <v>1193</v>
      </c>
      <c r="X72" s="192"/>
      <c r="Y72" s="192">
        <f t="shared" si="6"/>
        <v>29659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-2263</v>
      </c>
      <c r="R73" s="192">
        <v>-1367</v>
      </c>
      <c r="S73" s="192">
        <v>-16330</v>
      </c>
      <c r="T73" s="192">
        <v>-3768</v>
      </c>
      <c r="U73" s="192">
        <v>-3</v>
      </c>
      <c r="V73" s="192">
        <v>-23731</v>
      </c>
      <c r="W73" s="192">
        <v>-5928</v>
      </c>
      <c r="X73" s="192"/>
      <c r="Y73" s="192">
        <f t="shared" si="6"/>
        <v>-29659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19455</v>
      </c>
      <c r="D74" s="198"/>
      <c r="E74" s="198">
        <f>W71+W72+W73</f>
        <v>-26082</v>
      </c>
      <c r="F74" s="198">
        <f>V69+V72+V73</f>
        <v>45537</v>
      </c>
      <c r="G74" s="198">
        <f>U69+U72+U73</f>
        <v>553</v>
      </c>
      <c r="H74" s="198">
        <f>T69+T72+T73</f>
        <v>29287</v>
      </c>
      <c r="I74" s="198">
        <f>S69+S72+S73</f>
        <v>-78385</v>
      </c>
      <c r="J74" s="198">
        <f>R69+R72+R73</f>
        <v>24980</v>
      </c>
      <c r="K74" s="198">
        <f>Q69+Q72+Q73</f>
        <v>69102</v>
      </c>
      <c r="L74" s="199"/>
      <c r="M74" s="200" t="s">
        <v>134</v>
      </c>
      <c r="N74" s="200"/>
      <c r="O74" s="200" t="s">
        <v>135</v>
      </c>
      <c r="P74" s="199"/>
      <c r="Q74" s="195">
        <v>69102</v>
      </c>
      <c r="R74" s="195">
        <v>24980</v>
      </c>
      <c r="S74" s="195">
        <v>-78385</v>
      </c>
      <c r="T74" s="195">
        <v>29287</v>
      </c>
      <c r="U74" s="195">
        <v>553</v>
      </c>
      <c r="V74" s="195">
        <v>45537</v>
      </c>
      <c r="W74" s="195">
        <v>-26082</v>
      </c>
      <c r="X74" s="195"/>
      <c r="Y74" s="195">
        <f t="shared" si="6"/>
        <v>19455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178590</v>
      </c>
      <c r="D75" s="201"/>
      <c r="E75" s="201"/>
      <c r="F75" s="201">
        <v>178590</v>
      </c>
      <c r="G75" s="201">
        <v>498</v>
      </c>
      <c r="H75" s="201">
        <v>32257</v>
      </c>
      <c r="I75" s="201">
        <v>24703</v>
      </c>
      <c r="J75" s="201">
        <v>3973</v>
      </c>
      <c r="K75" s="201">
        <v>117159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178590</v>
      </c>
      <c r="Y75" s="203">
        <f t="shared" si="6"/>
        <v>178590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180498</v>
      </c>
      <c r="D76" s="201"/>
      <c r="E76" s="201"/>
      <c r="F76" s="201">
        <v>180498</v>
      </c>
      <c r="G76" s="201">
        <v>497</v>
      </c>
      <c r="H76" s="201">
        <v>32125</v>
      </c>
      <c r="I76" s="201">
        <v>24651</v>
      </c>
      <c r="J76" s="201">
        <v>3391</v>
      </c>
      <c r="K76" s="201">
        <v>119834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180498</v>
      </c>
      <c r="Y76" s="203">
        <f t="shared" si="6"/>
        <v>180498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-159135</v>
      </c>
      <c r="D77" s="201"/>
      <c r="E77" s="201"/>
      <c r="F77" s="201">
        <v>-159135</v>
      </c>
      <c r="G77" s="201">
        <v>-852</v>
      </c>
      <c r="H77" s="201">
        <v>-23702</v>
      </c>
      <c r="I77" s="201">
        <v>-28218</v>
      </c>
      <c r="J77" s="201">
        <v>-4847</v>
      </c>
      <c r="K77" s="201">
        <v>-101516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-3982</v>
      </c>
      <c r="D78" s="201"/>
      <c r="E78" s="201"/>
      <c r="F78" s="201">
        <v>-3982</v>
      </c>
      <c r="G78" s="201">
        <v>1</v>
      </c>
      <c r="H78" s="201">
        <v>-106</v>
      </c>
      <c r="I78" s="201">
        <v>42</v>
      </c>
      <c r="J78" s="201">
        <v>582</v>
      </c>
      <c r="K78" s="201">
        <v>-4501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-3982</v>
      </c>
      <c r="Y78" s="207">
        <f>V78+W78+X78</f>
        <v>-3982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2074</v>
      </c>
      <c r="D79" s="201"/>
      <c r="E79" s="201"/>
      <c r="F79" s="201">
        <v>2074</v>
      </c>
      <c r="G79" s="201">
        <v>0</v>
      </c>
      <c r="H79" s="201">
        <v>238</v>
      </c>
      <c r="I79" s="201">
        <v>10</v>
      </c>
      <c r="J79" s="201">
        <v>0</v>
      </c>
      <c r="K79" s="201">
        <v>1826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2074</v>
      </c>
      <c r="Y79" s="207">
        <f>V79+W79+X79</f>
        <v>2074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1449</v>
      </c>
      <c r="F80" s="128">
        <v>-1449</v>
      </c>
      <c r="G80" s="128">
        <v>0</v>
      </c>
      <c r="H80" s="128">
        <v>-751</v>
      </c>
      <c r="I80" s="128">
        <v>1935</v>
      </c>
      <c r="J80" s="128">
        <v>3</v>
      </c>
      <c r="K80" s="128">
        <v>-2636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-27531</v>
      </c>
      <c r="F81" s="135">
        <v>27531</v>
      </c>
      <c r="G81" s="135">
        <v>907</v>
      </c>
      <c r="H81" s="135">
        <v>21483</v>
      </c>
      <c r="I81" s="135">
        <v>-76805</v>
      </c>
      <c r="J81" s="135">
        <v>25851</v>
      </c>
      <c r="K81" s="135">
        <v>56095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8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hyperlinks>
    <hyperlink ref="Z7" location="'Lista Tablas'!A1" display="Lista Tablas"/>
  </hyperlinks>
  <pageMargins left="0.18" right="0.18" top="0.59055118110236227" bottom="1" header="0" footer="0"/>
  <pageSetup paperSize="8" scale="64" pageOrder="overThenDown" orientation="landscape" horizontalDpi="4294967292" r:id="rId1"/>
  <headerFooter alignWithMargins="0"/>
  <rowBreaks count="1" manualBreakCount="1">
    <brk id="5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zoomScaleNormal="100" workbookViewId="0">
      <pane ySplit="5" topLeftCell="A1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216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313554</v>
      </c>
      <c r="D18" s="128">
        <f>W18</f>
        <v>313554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313554</v>
      </c>
      <c r="X18" s="131"/>
      <c r="Y18" s="131">
        <f t="shared" ref="Y18:Y36" si="1">V18+W18+X18</f>
        <v>313554</v>
      </c>
      <c r="Z18" s="77" t="s">
        <v>34</v>
      </c>
    </row>
    <row r="19" spans="2:26" x14ac:dyDescent="0.2">
      <c r="B19" s="77" t="s">
        <v>37</v>
      </c>
      <c r="C19" s="128">
        <f t="shared" si="0"/>
        <v>345132</v>
      </c>
      <c r="D19" s="128"/>
      <c r="E19" s="128">
        <v>345132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345132</v>
      </c>
      <c r="Y19" s="131">
        <f t="shared" si="1"/>
        <v>345132</v>
      </c>
      <c r="Z19" s="77" t="s">
        <v>37</v>
      </c>
    </row>
    <row r="20" spans="2:26" x14ac:dyDescent="0.2">
      <c r="B20" s="77" t="s">
        <v>40</v>
      </c>
      <c r="C20" s="128">
        <f t="shared" si="0"/>
        <v>1884381</v>
      </c>
      <c r="D20" s="128">
        <v>1884381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1304199</v>
      </c>
      <c r="R20" s="131">
        <v>66042</v>
      </c>
      <c r="S20" s="131">
        <v>199349</v>
      </c>
      <c r="T20" s="131">
        <v>299486</v>
      </c>
      <c r="U20" s="131">
        <v>15305</v>
      </c>
      <c r="V20" s="131">
        <v>1884381</v>
      </c>
      <c r="W20" s="131"/>
      <c r="X20" s="131"/>
      <c r="Y20" s="131">
        <f t="shared" si="1"/>
        <v>1884381</v>
      </c>
      <c r="Z20" s="77" t="s">
        <v>40</v>
      </c>
    </row>
    <row r="21" spans="2:26" x14ac:dyDescent="0.2">
      <c r="B21" s="77" t="s">
        <v>43</v>
      </c>
      <c r="C21" s="128">
        <f t="shared" si="0"/>
        <v>937888</v>
      </c>
      <c r="D21" s="128"/>
      <c r="E21" s="128"/>
      <c r="F21" s="128">
        <v>937888</v>
      </c>
      <c r="G21" s="128">
        <v>7173</v>
      </c>
      <c r="H21" s="128">
        <v>74523</v>
      </c>
      <c r="I21" s="128">
        <v>56073</v>
      </c>
      <c r="J21" s="128">
        <v>29863</v>
      </c>
      <c r="K21" s="128">
        <v>770256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937888</v>
      </c>
      <c r="Y21" s="131">
        <f t="shared" si="1"/>
        <v>937888</v>
      </c>
      <c r="Z21" s="77" t="s">
        <v>43</v>
      </c>
    </row>
    <row r="22" spans="2:26" x14ac:dyDescent="0.2">
      <c r="B22" s="77" t="s">
        <v>46</v>
      </c>
      <c r="C22" s="128">
        <f t="shared" si="0"/>
        <v>92456</v>
      </c>
      <c r="D22" s="128">
        <v>92456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92456</v>
      </c>
      <c r="W22" s="131"/>
      <c r="X22" s="131"/>
      <c r="Y22" s="131">
        <f t="shared" si="1"/>
        <v>92456</v>
      </c>
      <c r="Z22" s="77" t="s">
        <v>46</v>
      </c>
    </row>
    <row r="23" spans="2:26" x14ac:dyDescent="0.2">
      <c r="B23" s="77" t="s">
        <v>49</v>
      </c>
      <c r="C23" s="129">
        <f t="shared" si="0"/>
        <v>1038949</v>
      </c>
      <c r="D23" s="128"/>
      <c r="E23" s="129"/>
      <c r="F23" s="129">
        <v>1038949</v>
      </c>
      <c r="G23" s="129">
        <v>8132</v>
      </c>
      <c r="H23" s="129">
        <v>224963</v>
      </c>
      <c r="I23" s="129">
        <v>143276</v>
      </c>
      <c r="J23" s="129">
        <v>36179</v>
      </c>
      <c r="K23" s="129">
        <v>533943</v>
      </c>
      <c r="L23" s="29"/>
      <c r="M23" s="173" t="s">
        <v>50</v>
      </c>
      <c r="N23" s="173"/>
      <c r="O23" s="173" t="s">
        <v>51</v>
      </c>
      <c r="P23" s="29"/>
      <c r="Q23" s="131">
        <v>533943</v>
      </c>
      <c r="R23" s="131">
        <v>36179</v>
      </c>
      <c r="S23" s="131">
        <v>143276</v>
      </c>
      <c r="T23" s="131">
        <v>224963</v>
      </c>
      <c r="U23" s="131">
        <v>8132</v>
      </c>
      <c r="V23" s="131">
        <v>1038949</v>
      </c>
      <c r="W23" s="131"/>
      <c r="X23" s="131"/>
      <c r="Y23" s="131">
        <f t="shared" si="1"/>
        <v>1038949</v>
      </c>
      <c r="Z23" s="77" t="s">
        <v>49</v>
      </c>
    </row>
    <row r="24" spans="2:26" x14ac:dyDescent="0.2">
      <c r="B24" s="77" t="s">
        <v>52</v>
      </c>
      <c r="C24" s="128">
        <f t="shared" si="0"/>
        <v>160711</v>
      </c>
      <c r="D24" s="128"/>
      <c r="E24" s="128"/>
      <c r="F24" s="128">
        <v>160711</v>
      </c>
      <c r="G24" s="128">
        <v>827</v>
      </c>
      <c r="H24" s="128">
        <v>24100</v>
      </c>
      <c r="I24" s="128">
        <v>27795</v>
      </c>
      <c r="J24" s="128">
        <v>4454</v>
      </c>
      <c r="K24" s="128">
        <v>103535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878238</v>
      </c>
      <c r="D25" s="128"/>
      <c r="E25" s="130"/>
      <c r="F25" s="130">
        <v>878238</v>
      </c>
      <c r="G25" s="130">
        <v>7305</v>
      </c>
      <c r="H25" s="130">
        <v>200863</v>
      </c>
      <c r="I25" s="130">
        <v>115481</v>
      </c>
      <c r="J25" s="130">
        <v>31725</v>
      </c>
      <c r="K25" s="130">
        <v>430408</v>
      </c>
      <c r="L25" s="32"/>
      <c r="M25" s="173" t="s">
        <v>55</v>
      </c>
      <c r="N25" s="173"/>
      <c r="O25" s="174" t="s">
        <v>56</v>
      </c>
      <c r="P25" s="29"/>
      <c r="Q25" s="134">
        <v>430408</v>
      </c>
      <c r="R25" s="134">
        <v>31725</v>
      </c>
      <c r="S25" s="134">
        <v>115481</v>
      </c>
      <c r="T25" s="134">
        <v>200863</v>
      </c>
      <c r="U25" s="134">
        <v>7305</v>
      </c>
      <c r="V25" s="134">
        <v>878238</v>
      </c>
      <c r="W25" s="134"/>
      <c r="X25" s="134"/>
      <c r="Y25" s="134">
        <f t="shared" si="1"/>
        <v>878238</v>
      </c>
      <c r="Z25" s="77"/>
    </row>
    <row r="26" spans="2:26" ht="13.5" thickBot="1" x14ac:dyDescent="0.25">
      <c r="B26" s="86"/>
      <c r="C26" s="129">
        <f t="shared" si="0"/>
        <v>-31578</v>
      </c>
      <c r="D26" s="129"/>
      <c r="E26" s="129">
        <v>-31578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-31578</v>
      </c>
      <c r="X26" s="131"/>
      <c r="Y26" s="131">
        <f t="shared" si="1"/>
        <v>-31578</v>
      </c>
      <c r="Z26" s="77"/>
    </row>
    <row r="27" spans="2:26" ht="13.5" thickTop="1" x14ac:dyDescent="0.2">
      <c r="B27" s="77" t="s">
        <v>59</v>
      </c>
      <c r="C27" s="131">
        <f t="shared" si="0"/>
        <v>478659</v>
      </c>
      <c r="D27" s="132"/>
      <c r="E27" s="128">
        <v>2358</v>
      </c>
      <c r="F27" s="131">
        <v>476301</v>
      </c>
      <c r="G27" s="131">
        <v>7296</v>
      </c>
      <c r="H27" s="131">
        <v>32087</v>
      </c>
      <c r="I27" s="131">
        <v>115006</v>
      </c>
      <c r="J27" s="131">
        <v>20467</v>
      </c>
      <c r="K27" s="131">
        <v>301445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478355</v>
      </c>
      <c r="U27" s="131"/>
      <c r="V27" s="131">
        <v>478355</v>
      </c>
      <c r="W27" s="131">
        <v>304</v>
      </c>
      <c r="X27" s="131"/>
      <c r="Y27" s="131">
        <f t="shared" si="1"/>
        <v>478659</v>
      </c>
      <c r="Z27" s="89" t="s">
        <v>59</v>
      </c>
    </row>
    <row r="28" spans="2:26" x14ac:dyDescent="0.2">
      <c r="B28" s="77" t="s">
        <v>54</v>
      </c>
      <c r="C28" s="128">
        <f t="shared" si="0"/>
        <v>103367</v>
      </c>
      <c r="D28" s="128"/>
      <c r="E28" s="128"/>
      <c r="F28" s="128">
        <v>103367</v>
      </c>
      <c r="G28" s="128">
        <v>9</v>
      </c>
      <c r="H28" s="128">
        <v>4247</v>
      </c>
      <c r="I28" s="128">
        <v>475</v>
      </c>
      <c r="J28" s="128">
        <v>2673</v>
      </c>
      <c r="K28" s="128">
        <v>3507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107212</v>
      </c>
      <c r="T28" s="131"/>
      <c r="U28" s="131"/>
      <c r="V28" s="131">
        <v>107212</v>
      </c>
      <c r="W28" s="131">
        <v>-3845</v>
      </c>
      <c r="X28" s="131"/>
      <c r="Y28" s="131">
        <f t="shared" si="1"/>
        <v>103367</v>
      </c>
      <c r="Z28" s="77" t="s">
        <v>54</v>
      </c>
    </row>
    <row r="29" spans="2:26" x14ac:dyDescent="0.2">
      <c r="B29" s="77"/>
      <c r="C29" s="128">
        <f t="shared" si="0"/>
        <v>92456</v>
      </c>
      <c r="D29" s="128"/>
      <c r="E29" s="128"/>
      <c r="F29" s="128">
        <v>92456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90991</v>
      </c>
      <c r="T29" s="131"/>
      <c r="U29" s="131"/>
      <c r="V29" s="131">
        <v>90991</v>
      </c>
      <c r="W29" s="131">
        <v>1465</v>
      </c>
      <c r="X29" s="131"/>
      <c r="Y29" s="131">
        <f t="shared" si="1"/>
        <v>92456</v>
      </c>
      <c r="Z29" s="77"/>
    </row>
    <row r="30" spans="2:26" x14ac:dyDescent="0.2">
      <c r="B30" s="77"/>
      <c r="C30" s="128">
        <f t="shared" si="0"/>
        <v>10911</v>
      </c>
      <c r="D30" s="128"/>
      <c r="E30" s="128"/>
      <c r="F30" s="128">
        <v>10911</v>
      </c>
      <c r="G30" s="128">
        <v>9</v>
      </c>
      <c r="H30" s="128">
        <v>4247</v>
      </c>
      <c r="I30" s="128">
        <v>475</v>
      </c>
      <c r="J30" s="128">
        <v>2673</v>
      </c>
      <c r="K30" s="128">
        <v>3507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16221</v>
      </c>
      <c r="T30" s="131"/>
      <c r="U30" s="131"/>
      <c r="V30" s="131">
        <v>16221</v>
      </c>
      <c r="W30" s="131">
        <v>-5310</v>
      </c>
      <c r="X30" s="131"/>
      <c r="Y30" s="131">
        <f t="shared" si="1"/>
        <v>10911</v>
      </c>
      <c r="Z30" s="77"/>
    </row>
    <row r="31" spans="2:26" x14ac:dyDescent="0.2">
      <c r="B31" s="77"/>
      <c r="C31" s="129">
        <f t="shared" si="0"/>
        <v>345419</v>
      </c>
      <c r="D31" s="129"/>
      <c r="E31" s="129"/>
      <c r="F31" s="129">
        <v>345419</v>
      </c>
      <c r="G31" s="129">
        <v>827</v>
      </c>
      <c r="H31" s="129">
        <v>74767</v>
      </c>
      <c r="I31" s="129">
        <v>27795</v>
      </c>
      <c r="J31" s="129">
        <v>13039</v>
      </c>
      <c r="K31" s="129">
        <v>228991</v>
      </c>
      <c r="L31" s="29"/>
      <c r="M31" s="173" t="s">
        <v>70</v>
      </c>
      <c r="N31" s="173"/>
      <c r="O31" s="173" t="s">
        <v>71</v>
      </c>
      <c r="P31" s="29"/>
      <c r="Q31" s="131">
        <v>228991</v>
      </c>
      <c r="R31" s="131">
        <v>13039</v>
      </c>
      <c r="S31" s="131">
        <v>27795</v>
      </c>
      <c r="T31" s="131">
        <v>74767</v>
      </c>
      <c r="U31" s="131">
        <v>827</v>
      </c>
      <c r="V31" s="131">
        <v>345419</v>
      </c>
      <c r="W31" s="131"/>
      <c r="X31" s="131"/>
      <c r="Y31" s="131">
        <f t="shared" si="1"/>
        <v>345419</v>
      </c>
      <c r="Z31" s="77"/>
    </row>
    <row r="32" spans="2:26" x14ac:dyDescent="0.2">
      <c r="B32" s="77"/>
      <c r="C32" s="129">
        <f t="shared" si="0"/>
        <v>113862</v>
      </c>
      <c r="D32" s="129"/>
      <c r="E32" s="129"/>
      <c r="F32" s="129">
        <v>113862</v>
      </c>
      <c r="G32" s="129"/>
      <c r="H32" s="129">
        <v>113862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113862</v>
      </c>
      <c r="U32" s="131"/>
      <c r="V32" s="131">
        <v>113862</v>
      </c>
      <c r="W32" s="131"/>
      <c r="X32" s="131"/>
      <c r="Y32" s="131">
        <f t="shared" si="1"/>
        <v>113862</v>
      </c>
      <c r="Z32" s="77"/>
    </row>
    <row r="33" spans="2:26" x14ac:dyDescent="0.2">
      <c r="B33" s="77"/>
      <c r="C33" s="130">
        <f t="shared" si="0"/>
        <v>192880</v>
      </c>
      <c r="D33" s="130"/>
      <c r="E33" s="130"/>
      <c r="F33" s="130">
        <v>192880</v>
      </c>
      <c r="G33" s="130">
        <v>0</v>
      </c>
      <c r="H33" s="130">
        <v>58839</v>
      </c>
      <c r="I33" s="130">
        <v>0</v>
      </c>
      <c r="J33" s="130">
        <v>8585</v>
      </c>
      <c r="K33" s="130">
        <v>125456</v>
      </c>
      <c r="L33" s="32"/>
      <c r="M33" s="174" t="s">
        <v>74</v>
      </c>
      <c r="N33" s="174"/>
      <c r="O33" s="174" t="s">
        <v>75</v>
      </c>
      <c r="P33" s="29"/>
      <c r="Q33" s="134">
        <v>125456</v>
      </c>
      <c r="R33" s="134">
        <v>8585</v>
      </c>
      <c r="S33" s="134">
        <v>0</v>
      </c>
      <c r="T33" s="134">
        <v>58839</v>
      </c>
      <c r="U33" s="134">
        <v>0</v>
      </c>
      <c r="V33" s="134">
        <v>192880</v>
      </c>
      <c r="W33" s="134"/>
      <c r="X33" s="134"/>
      <c r="Y33" s="134">
        <f t="shared" si="1"/>
        <v>192880</v>
      </c>
      <c r="Z33" s="77"/>
    </row>
    <row r="34" spans="2:26" ht="13.5" thickBot="1" x14ac:dyDescent="0.25">
      <c r="B34" s="86"/>
      <c r="C34" s="130">
        <f t="shared" si="0"/>
        <v>105690</v>
      </c>
      <c r="D34" s="130"/>
      <c r="E34" s="130"/>
      <c r="F34" s="130">
        <v>105690</v>
      </c>
      <c r="G34" s="130"/>
      <c r="H34" s="130">
        <v>105690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105690</v>
      </c>
      <c r="U34" s="134"/>
      <c r="V34" s="134">
        <v>105690</v>
      </c>
      <c r="W34" s="134"/>
      <c r="X34" s="134"/>
      <c r="Y34" s="134">
        <f t="shared" si="1"/>
        <v>105690</v>
      </c>
      <c r="Z34" s="77"/>
    </row>
    <row r="35" spans="2:26" ht="13.5" thickTop="1" x14ac:dyDescent="0.2">
      <c r="B35" s="77" t="s">
        <v>78</v>
      </c>
      <c r="C35" s="131">
        <f t="shared" si="0"/>
        <v>257968</v>
      </c>
      <c r="D35" s="132"/>
      <c r="E35" s="128">
        <v>44380</v>
      </c>
      <c r="F35" s="131">
        <v>213588</v>
      </c>
      <c r="G35" s="131">
        <v>52</v>
      </c>
      <c r="H35" s="131">
        <v>12156</v>
      </c>
      <c r="I35" s="131">
        <v>42197</v>
      </c>
      <c r="J35" s="131">
        <v>77345</v>
      </c>
      <c r="K35" s="131">
        <v>81838</v>
      </c>
      <c r="L35" s="33"/>
      <c r="M35" s="176" t="s">
        <v>79</v>
      </c>
      <c r="N35" s="176"/>
      <c r="O35" s="176" t="s">
        <v>80</v>
      </c>
      <c r="P35" s="33"/>
      <c r="Q35" s="131">
        <v>47549</v>
      </c>
      <c r="R35" s="131">
        <v>95200</v>
      </c>
      <c r="S35" s="131">
        <v>16434</v>
      </c>
      <c r="T35" s="131">
        <v>44194</v>
      </c>
      <c r="U35" s="131">
        <v>627</v>
      </c>
      <c r="V35" s="131">
        <v>204004</v>
      </c>
      <c r="W35" s="131">
        <v>53964</v>
      </c>
      <c r="X35" s="131"/>
      <c r="Y35" s="131">
        <f t="shared" si="1"/>
        <v>257968</v>
      </c>
      <c r="Z35" s="89" t="s">
        <v>78</v>
      </c>
    </row>
    <row r="36" spans="2:26" x14ac:dyDescent="0.2">
      <c r="B36" s="77" t="s">
        <v>64</v>
      </c>
      <c r="C36" s="129">
        <f t="shared" si="0"/>
        <v>1035264</v>
      </c>
      <c r="D36" s="129"/>
      <c r="E36" s="129"/>
      <c r="F36" s="129">
        <v>1035264</v>
      </c>
      <c r="G36" s="129">
        <v>1402</v>
      </c>
      <c r="H36" s="129">
        <v>699022</v>
      </c>
      <c r="I36" s="129">
        <v>109244</v>
      </c>
      <c r="J36" s="129">
        <v>30894</v>
      </c>
      <c r="K36" s="129">
        <v>194702</v>
      </c>
      <c r="L36" s="29"/>
      <c r="M36" s="173" t="s">
        <v>81</v>
      </c>
      <c r="N36" s="173"/>
      <c r="O36" s="173" t="s">
        <v>82</v>
      </c>
      <c r="P36" s="29"/>
      <c r="Q36" s="131">
        <v>194702</v>
      </c>
      <c r="R36" s="131">
        <v>30894</v>
      </c>
      <c r="S36" s="131">
        <v>109244</v>
      </c>
      <c r="T36" s="131">
        <v>699022</v>
      </c>
      <c r="U36" s="131">
        <v>1402</v>
      </c>
      <c r="V36" s="131">
        <v>1035264</v>
      </c>
      <c r="W36" s="131"/>
      <c r="X36" s="131"/>
      <c r="Y36" s="131">
        <f t="shared" si="1"/>
        <v>1035264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874553</v>
      </c>
      <c r="D38" s="130"/>
      <c r="E38" s="130"/>
      <c r="F38" s="130">
        <v>874553</v>
      </c>
      <c r="G38" s="130">
        <v>575</v>
      </c>
      <c r="H38" s="130">
        <v>674922</v>
      </c>
      <c r="I38" s="130">
        <v>81449</v>
      </c>
      <c r="J38" s="130">
        <v>26440</v>
      </c>
      <c r="K38" s="130">
        <v>91167</v>
      </c>
      <c r="L38" s="29"/>
      <c r="M38" s="174" t="s">
        <v>86</v>
      </c>
      <c r="N38" s="174"/>
      <c r="O38" s="174" t="s">
        <v>87</v>
      </c>
      <c r="P38" s="29"/>
      <c r="Q38" s="134">
        <v>91167</v>
      </c>
      <c r="R38" s="134">
        <v>26440</v>
      </c>
      <c r="S38" s="134">
        <v>81449</v>
      </c>
      <c r="T38" s="134">
        <v>674922</v>
      </c>
      <c r="U38" s="134">
        <v>575</v>
      </c>
      <c r="V38" s="134">
        <v>874553</v>
      </c>
      <c r="W38" s="134"/>
      <c r="X38" s="134"/>
      <c r="Y38" s="134">
        <f>V38+W38+X38</f>
        <v>874553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105908</v>
      </c>
      <c r="D40" s="132"/>
      <c r="E40" s="128">
        <v>1627</v>
      </c>
      <c r="F40" s="131">
        <v>104281</v>
      </c>
      <c r="G40" s="131">
        <v>1</v>
      </c>
      <c r="H40" s="131">
        <v>85940</v>
      </c>
      <c r="I40" s="131">
        <v>54</v>
      </c>
      <c r="J40" s="131">
        <v>3426</v>
      </c>
      <c r="K40" s="131">
        <v>14860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104395</v>
      </c>
      <c r="T40" s="131"/>
      <c r="U40" s="131"/>
      <c r="V40" s="131">
        <v>104395</v>
      </c>
      <c r="W40" s="131">
        <v>1513</v>
      </c>
      <c r="X40" s="131"/>
      <c r="Y40" s="131">
        <f t="shared" ref="Y40:Y53" si="3">V40+W40+X40</f>
        <v>105908</v>
      </c>
      <c r="Z40" s="77" t="s">
        <v>83</v>
      </c>
    </row>
    <row r="41" spans="2:26" x14ac:dyDescent="0.2">
      <c r="B41" s="77" t="s">
        <v>85</v>
      </c>
      <c r="C41" s="128">
        <f t="shared" si="2"/>
        <v>144535</v>
      </c>
      <c r="D41" s="128"/>
      <c r="E41" s="128">
        <v>62</v>
      </c>
      <c r="F41" s="128">
        <v>144473</v>
      </c>
      <c r="G41" s="128"/>
      <c r="H41" s="128">
        <v>144473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8290</v>
      </c>
      <c r="R41" s="131">
        <v>6364</v>
      </c>
      <c r="S41" s="131">
        <v>128966</v>
      </c>
      <c r="T41" s="131">
        <v>131</v>
      </c>
      <c r="U41" s="131">
        <v>46</v>
      </c>
      <c r="V41" s="131">
        <v>143797</v>
      </c>
      <c r="W41" s="131">
        <v>738</v>
      </c>
      <c r="X41" s="131"/>
      <c r="Y41" s="131">
        <f t="shared" si="3"/>
        <v>144535</v>
      </c>
      <c r="Z41" s="77" t="s">
        <v>85</v>
      </c>
    </row>
    <row r="42" spans="2:26" x14ac:dyDescent="0.2">
      <c r="B42" s="77" t="s">
        <v>88</v>
      </c>
      <c r="C42" s="128">
        <f t="shared" si="2"/>
        <v>191217</v>
      </c>
      <c r="D42" s="128"/>
      <c r="E42" s="128">
        <v>4288</v>
      </c>
      <c r="F42" s="128">
        <v>186929</v>
      </c>
      <c r="G42" s="128">
        <v>41</v>
      </c>
      <c r="H42" s="128">
        <v>57</v>
      </c>
      <c r="I42" s="128">
        <v>170709</v>
      </c>
      <c r="J42" s="128">
        <v>8005</v>
      </c>
      <c r="K42" s="128">
        <v>8117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190689</v>
      </c>
      <c r="U42" s="131"/>
      <c r="V42" s="131">
        <v>190689</v>
      </c>
      <c r="W42" s="131">
        <v>528</v>
      </c>
      <c r="X42" s="131"/>
      <c r="Y42" s="131">
        <f t="shared" si="3"/>
        <v>191217</v>
      </c>
      <c r="Z42" s="77" t="s">
        <v>88</v>
      </c>
    </row>
    <row r="43" spans="2:26" x14ac:dyDescent="0.2">
      <c r="B43" s="77" t="s">
        <v>95</v>
      </c>
      <c r="C43" s="128">
        <f t="shared" si="2"/>
        <v>255310</v>
      </c>
      <c r="D43" s="128"/>
      <c r="E43" s="128">
        <v>8210</v>
      </c>
      <c r="F43" s="128">
        <v>247100</v>
      </c>
      <c r="G43" s="128">
        <v>2143</v>
      </c>
      <c r="H43" s="128">
        <v>49938</v>
      </c>
      <c r="I43" s="128">
        <v>156079</v>
      </c>
      <c r="J43" s="128">
        <v>24543</v>
      </c>
      <c r="K43" s="128">
        <v>14397</v>
      </c>
      <c r="L43" s="29"/>
      <c r="M43" s="172" t="s">
        <v>96</v>
      </c>
      <c r="N43" s="172"/>
      <c r="O43" s="172" t="s">
        <v>97</v>
      </c>
      <c r="P43" s="29"/>
      <c r="Q43" s="131">
        <v>6100</v>
      </c>
      <c r="R43" s="131">
        <v>25305</v>
      </c>
      <c r="S43" s="131">
        <v>147166</v>
      </c>
      <c r="T43" s="131">
        <v>43916</v>
      </c>
      <c r="U43" s="131">
        <v>12012</v>
      </c>
      <c r="V43" s="131">
        <v>234499</v>
      </c>
      <c r="W43" s="131">
        <v>20811</v>
      </c>
      <c r="X43" s="131"/>
      <c r="Y43" s="131">
        <f t="shared" si="3"/>
        <v>255310</v>
      </c>
      <c r="Z43" s="77" t="s">
        <v>95</v>
      </c>
    </row>
    <row r="44" spans="2:26" x14ac:dyDescent="0.2">
      <c r="B44" s="77"/>
      <c r="C44" s="129">
        <f t="shared" si="2"/>
        <v>1025861</v>
      </c>
      <c r="D44" s="129"/>
      <c r="E44" s="129"/>
      <c r="F44" s="129">
        <v>1025861</v>
      </c>
      <c r="G44" s="129">
        <v>11275</v>
      </c>
      <c r="H44" s="129">
        <v>653350</v>
      </c>
      <c r="I44" s="129">
        <v>162929</v>
      </c>
      <c r="J44" s="129">
        <v>26589</v>
      </c>
      <c r="K44" s="129">
        <v>171718</v>
      </c>
      <c r="L44" s="29"/>
      <c r="M44" s="173" t="s">
        <v>98</v>
      </c>
      <c r="N44" s="173"/>
      <c r="O44" s="173" t="s">
        <v>99</v>
      </c>
      <c r="P44" s="29"/>
      <c r="Q44" s="131">
        <v>171718</v>
      </c>
      <c r="R44" s="131">
        <v>26589</v>
      </c>
      <c r="S44" s="131">
        <v>162929</v>
      </c>
      <c r="T44" s="131">
        <v>653350</v>
      </c>
      <c r="U44" s="131">
        <v>11275</v>
      </c>
      <c r="V44" s="131">
        <v>1025861</v>
      </c>
      <c r="W44" s="131"/>
      <c r="X44" s="131"/>
      <c r="Y44" s="131">
        <f t="shared" si="3"/>
        <v>1025861</v>
      </c>
      <c r="Z44" s="77"/>
    </row>
    <row r="45" spans="2:26" ht="13.5" thickBot="1" x14ac:dyDescent="0.25">
      <c r="B45" s="87"/>
      <c r="C45" s="130">
        <f t="shared" si="2"/>
        <v>865150</v>
      </c>
      <c r="D45" s="130"/>
      <c r="E45" s="130"/>
      <c r="F45" s="130">
        <v>865150</v>
      </c>
      <c r="G45" s="130">
        <v>10448</v>
      </c>
      <c r="H45" s="130">
        <v>629250</v>
      </c>
      <c r="I45" s="130">
        <v>135134</v>
      </c>
      <c r="J45" s="130">
        <v>22135</v>
      </c>
      <c r="K45" s="130">
        <v>68183</v>
      </c>
      <c r="L45" s="29"/>
      <c r="M45" s="174" t="s">
        <v>100</v>
      </c>
      <c r="N45" s="174"/>
      <c r="O45" s="174" t="s">
        <v>101</v>
      </c>
      <c r="P45" s="29"/>
      <c r="Q45" s="134">
        <v>68183</v>
      </c>
      <c r="R45" s="134">
        <v>22135</v>
      </c>
      <c r="S45" s="134">
        <v>135134</v>
      </c>
      <c r="T45" s="134">
        <v>629250</v>
      </c>
      <c r="U45" s="134">
        <v>10448</v>
      </c>
      <c r="V45" s="134">
        <v>865150</v>
      </c>
      <c r="W45" s="134"/>
      <c r="X45" s="134"/>
      <c r="Y45" s="134">
        <f t="shared" si="3"/>
        <v>865150</v>
      </c>
      <c r="Z45" s="87"/>
    </row>
    <row r="46" spans="2:26" ht="13.5" thickTop="1" x14ac:dyDescent="0.2">
      <c r="B46" s="77" t="s">
        <v>102</v>
      </c>
      <c r="C46" s="131">
        <f t="shared" si="2"/>
        <v>125550</v>
      </c>
      <c r="D46" s="132"/>
      <c r="E46" s="128"/>
      <c r="F46" s="131">
        <v>125550</v>
      </c>
      <c r="G46" s="131">
        <v>11595</v>
      </c>
      <c r="H46" s="131"/>
      <c r="I46" s="131">
        <v>113955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125550</v>
      </c>
      <c r="U46" s="131"/>
      <c r="V46" s="131">
        <v>125550</v>
      </c>
      <c r="W46" s="131"/>
      <c r="X46" s="131"/>
      <c r="Y46" s="131">
        <f t="shared" si="3"/>
        <v>125550</v>
      </c>
      <c r="Z46" s="77" t="s">
        <v>102</v>
      </c>
    </row>
    <row r="47" spans="2:26" x14ac:dyDescent="0.2">
      <c r="B47" s="77" t="s">
        <v>106</v>
      </c>
      <c r="C47" s="129">
        <f t="shared" si="2"/>
        <v>1025861</v>
      </c>
      <c r="D47" s="129"/>
      <c r="E47" s="129"/>
      <c r="F47" s="129">
        <v>1025861</v>
      </c>
      <c r="G47" s="129">
        <v>-320</v>
      </c>
      <c r="H47" s="129">
        <v>778900</v>
      </c>
      <c r="I47" s="129">
        <v>48974</v>
      </c>
      <c r="J47" s="129">
        <v>26589</v>
      </c>
      <c r="K47" s="129">
        <v>171718</v>
      </c>
      <c r="L47" s="29"/>
      <c r="M47" s="173" t="s">
        <v>107</v>
      </c>
      <c r="N47" s="173"/>
      <c r="O47" s="173" t="s">
        <v>108</v>
      </c>
      <c r="P47" s="29"/>
      <c r="Q47" s="131">
        <v>171718</v>
      </c>
      <c r="R47" s="131">
        <v>26589</v>
      </c>
      <c r="S47" s="131">
        <v>48974</v>
      </c>
      <c r="T47" s="131">
        <v>778900</v>
      </c>
      <c r="U47" s="131">
        <v>-320</v>
      </c>
      <c r="V47" s="131">
        <v>1025861</v>
      </c>
      <c r="W47" s="131"/>
      <c r="X47" s="131"/>
      <c r="Y47" s="131">
        <f t="shared" si="3"/>
        <v>1025861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865150</v>
      </c>
      <c r="D48" s="130"/>
      <c r="E48" s="130"/>
      <c r="F48" s="130">
        <v>865150</v>
      </c>
      <c r="G48" s="130">
        <v>-1147</v>
      </c>
      <c r="H48" s="130">
        <v>754800</v>
      </c>
      <c r="I48" s="130">
        <v>21179</v>
      </c>
      <c r="J48" s="130">
        <v>22135</v>
      </c>
      <c r="K48" s="130">
        <v>68183</v>
      </c>
      <c r="L48" s="29"/>
      <c r="M48" s="174" t="s">
        <v>110</v>
      </c>
      <c r="N48" s="174"/>
      <c r="O48" s="174" t="s">
        <v>111</v>
      </c>
      <c r="P48" s="29"/>
      <c r="Q48" s="134">
        <v>68183</v>
      </c>
      <c r="R48" s="134">
        <v>22135</v>
      </c>
      <c r="S48" s="134">
        <v>21179</v>
      </c>
      <c r="T48" s="134">
        <v>754800</v>
      </c>
      <c r="U48" s="134">
        <v>-1147</v>
      </c>
      <c r="V48" s="134">
        <v>865150</v>
      </c>
      <c r="W48" s="134"/>
      <c r="X48" s="134"/>
      <c r="Y48" s="134">
        <f t="shared" si="3"/>
        <v>865150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171718</v>
      </c>
      <c r="R49" s="131">
        <f t="shared" si="4"/>
        <v>26589</v>
      </c>
      <c r="S49" s="131">
        <f t="shared" si="4"/>
        <v>162929</v>
      </c>
      <c r="T49" s="131">
        <f t="shared" si="4"/>
        <v>653350</v>
      </c>
      <c r="U49" s="131">
        <f t="shared" si="4"/>
        <v>11275</v>
      </c>
      <c r="V49" s="131">
        <f t="shared" si="4"/>
        <v>1025861</v>
      </c>
      <c r="W49" s="131"/>
      <c r="X49" s="131"/>
      <c r="Y49" s="131">
        <f t="shared" si="3"/>
        <v>1025861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68183</v>
      </c>
      <c r="R50" s="131">
        <f t="shared" si="4"/>
        <v>22135</v>
      </c>
      <c r="S50" s="131">
        <f t="shared" si="4"/>
        <v>135134</v>
      </c>
      <c r="T50" s="131">
        <f t="shared" si="4"/>
        <v>629250</v>
      </c>
      <c r="U50" s="131">
        <f t="shared" si="4"/>
        <v>10448</v>
      </c>
      <c r="V50" s="131">
        <f t="shared" si="4"/>
        <v>865150</v>
      </c>
      <c r="W50" s="131"/>
      <c r="X50" s="131"/>
      <c r="Y50" s="131">
        <f t="shared" si="3"/>
        <v>865150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818821</v>
      </c>
      <c r="D51" s="128"/>
      <c r="E51" s="128"/>
      <c r="F51" s="128">
        <v>818821</v>
      </c>
      <c r="G51" s="128"/>
      <c r="H51" s="128">
        <v>730372</v>
      </c>
      <c r="I51" s="128">
        <v>88449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818821</v>
      </c>
      <c r="D52" s="128"/>
      <c r="E52" s="128"/>
      <c r="F52" s="128">
        <v>818821</v>
      </c>
      <c r="G52" s="128">
        <v>11595</v>
      </c>
      <c r="H52" s="128">
        <v>604822</v>
      </c>
      <c r="I52" s="128">
        <v>202404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818821</v>
      </c>
      <c r="Y52" s="131">
        <f t="shared" si="3"/>
        <v>818821</v>
      </c>
      <c r="Z52" s="77"/>
    </row>
    <row r="53" spans="2:26" ht="11.25" customHeight="1" x14ac:dyDescent="0.2">
      <c r="B53" s="77"/>
      <c r="C53" s="128">
        <f t="shared" si="5"/>
        <v>-1988</v>
      </c>
      <c r="D53" s="128"/>
      <c r="E53" s="128"/>
      <c r="F53" s="128">
        <v>-1988</v>
      </c>
      <c r="G53" s="128"/>
      <c r="H53" s="128"/>
      <c r="I53" s="128"/>
      <c r="J53" s="128">
        <v>-1988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-1988</v>
      </c>
      <c r="U53" s="131"/>
      <c r="V53" s="131">
        <v>-1988</v>
      </c>
      <c r="W53" s="131"/>
      <c r="X53" s="131"/>
      <c r="Y53" s="131">
        <f t="shared" si="3"/>
        <v>-1988</v>
      </c>
      <c r="Z53" s="77"/>
    </row>
    <row r="54" spans="2:26" x14ac:dyDescent="0.2">
      <c r="B54" s="77"/>
      <c r="C54" s="129">
        <f t="shared" si="5"/>
        <v>207040</v>
      </c>
      <c r="D54" s="129"/>
      <c r="E54" s="129"/>
      <c r="F54" s="129">
        <v>207040</v>
      </c>
      <c r="G54" s="129">
        <v>-320</v>
      </c>
      <c r="H54" s="129">
        <v>46540</v>
      </c>
      <c r="I54" s="129">
        <v>-39475</v>
      </c>
      <c r="J54" s="129">
        <v>28577</v>
      </c>
      <c r="K54" s="129">
        <v>171718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46329</v>
      </c>
      <c r="D55" s="130"/>
      <c r="E55" s="130"/>
      <c r="F55" s="130">
        <v>46329</v>
      </c>
      <c r="G55" s="130">
        <v>-1147</v>
      </c>
      <c r="H55" s="130">
        <v>22440</v>
      </c>
      <c r="I55" s="130">
        <v>-67270</v>
      </c>
      <c r="J55" s="130">
        <v>24123</v>
      </c>
      <c r="K55" s="130">
        <v>68183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-18490</v>
      </c>
      <c r="D56" s="129"/>
      <c r="E56" s="129">
        <v>-18490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68183</v>
      </c>
      <c r="R69" s="192">
        <v>24123</v>
      </c>
      <c r="S69" s="192">
        <v>-67270</v>
      </c>
      <c r="T69" s="192">
        <v>22440</v>
      </c>
      <c r="U69" s="192">
        <v>-1147</v>
      </c>
      <c r="V69" s="192">
        <v>46329</v>
      </c>
      <c r="W69" s="192"/>
      <c r="X69" s="192"/>
      <c r="Y69" s="192">
        <f>V69+W69+X69</f>
        <v>46329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-18490</v>
      </c>
      <c r="X71" s="192"/>
      <c r="Y71" s="192">
        <f t="shared" ref="Y71:Y77" si="6">V71+W71+X71</f>
        <v>-18490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8165</v>
      </c>
      <c r="R72" s="192">
        <v>2514</v>
      </c>
      <c r="S72" s="192">
        <v>13535</v>
      </c>
      <c r="T72" s="192">
        <v>1484</v>
      </c>
      <c r="U72" s="192">
        <v>416</v>
      </c>
      <c r="V72" s="192">
        <v>26114</v>
      </c>
      <c r="W72" s="192">
        <v>710</v>
      </c>
      <c r="X72" s="192"/>
      <c r="Y72" s="192">
        <f t="shared" si="6"/>
        <v>26824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-1617</v>
      </c>
      <c r="R73" s="192">
        <v>-2693</v>
      </c>
      <c r="S73" s="192">
        <v>-13562</v>
      </c>
      <c r="T73" s="192">
        <v>-3982</v>
      </c>
      <c r="U73" s="192">
        <v>-3</v>
      </c>
      <c r="V73" s="192">
        <v>-21857</v>
      </c>
      <c r="W73" s="192">
        <v>-4967</v>
      </c>
      <c r="X73" s="192"/>
      <c r="Y73" s="192">
        <f t="shared" si="6"/>
        <v>-26824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27839</v>
      </c>
      <c r="D74" s="198"/>
      <c r="E74" s="198">
        <f>W71+W72+W73</f>
        <v>-22747</v>
      </c>
      <c r="F74" s="198">
        <f>V69+V72+V73</f>
        <v>50586</v>
      </c>
      <c r="G74" s="198">
        <f>U69+U72+U73</f>
        <v>-734</v>
      </c>
      <c r="H74" s="198">
        <f>T69+T72+T73</f>
        <v>19942</v>
      </c>
      <c r="I74" s="198">
        <f>S69+S72+S73</f>
        <v>-67297</v>
      </c>
      <c r="J74" s="198">
        <f>R69+R72+R73</f>
        <v>23944</v>
      </c>
      <c r="K74" s="198">
        <f>Q69+Q72+Q73</f>
        <v>74731</v>
      </c>
      <c r="L74" s="199"/>
      <c r="M74" s="200" t="s">
        <v>134</v>
      </c>
      <c r="N74" s="200"/>
      <c r="O74" s="200" t="s">
        <v>135</v>
      </c>
      <c r="P74" s="199"/>
      <c r="Q74" s="195">
        <v>74731</v>
      </c>
      <c r="R74" s="195">
        <v>23944</v>
      </c>
      <c r="S74" s="195">
        <v>-67297</v>
      </c>
      <c r="T74" s="195">
        <v>19942</v>
      </c>
      <c r="U74" s="195">
        <v>-734</v>
      </c>
      <c r="V74" s="195">
        <v>50586</v>
      </c>
      <c r="W74" s="195">
        <v>-22747</v>
      </c>
      <c r="X74" s="195"/>
      <c r="Y74" s="195">
        <f t="shared" si="6"/>
        <v>27839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188550</v>
      </c>
      <c r="D75" s="201"/>
      <c r="E75" s="201"/>
      <c r="F75" s="201">
        <v>188550</v>
      </c>
      <c r="G75" s="201">
        <v>638</v>
      </c>
      <c r="H75" s="201">
        <v>31406</v>
      </c>
      <c r="I75" s="201">
        <v>22030</v>
      </c>
      <c r="J75" s="201">
        <v>3433</v>
      </c>
      <c r="K75" s="201">
        <v>131043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188550</v>
      </c>
      <c r="Y75" s="203">
        <f t="shared" si="6"/>
        <v>188550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187322</v>
      </c>
      <c r="D76" s="201"/>
      <c r="E76" s="201"/>
      <c r="F76" s="201">
        <v>187322</v>
      </c>
      <c r="G76" s="201">
        <v>637</v>
      </c>
      <c r="H76" s="201">
        <v>31274</v>
      </c>
      <c r="I76" s="201">
        <v>22079</v>
      </c>
      <c r="J76" s="201">
        <v>3509</v>
      </c>
      <c r="K76" s="201">
        <v>129823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187322</v>
      </c>
      <c r="Y76" s="203">
        <f t="shared" si="6"/>
        <v>187322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-160711</v>
      </c>
      <c r="D77" s="201"/>
      <c r="E77" s="201"/>
      <c r="F77" s="201">
        <v>-160711</v>
      </c>
      <c r="G77" s="201">
        <v>-827</v>
      </c>
      <c r="H77" s="201">
        <v>-24100</v>
      </c>
      <c r="I77" s="201">
        <v>-27795</v>
      </c>
      <c r="J77" s="201">
        <v>-4454</v>
      </c>
      <c r="K77" s="201">
        <v>-103535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-478</v>
      </c>
      <c r="D78" s="201"/>
      <c r="E78" s="201"/>
      <c r="F78" s="201">
        <v>-478</v>
      </c>
      <c r="G78" s="201">
        <v>1</v>
      </c>
      <c r="H78" s="201">
        <v>-8</v>
      </c>
      <c r="I78" s="201">
        <v>-56</v>
      </c>
      <c r="J78" s="201">
        <v>-76</v>
      </c>
      <c r="K78" s="201">
        <v>-339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-478</v>
      </c>
      <c r="Y78" s="207">
        <f>V78+W78+X78</f>
        <v>-478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1706</v>
      </c>
      <c r="D79" s="201"/>
      <c r="E79" s="201"/>
      <c r="F79" s="201">
        <v>1706</v>
      </c>
      <c r="G79" s="201">
        <v>0</v>
      </c>
      <c r="H79" s="201">
        <v>140</v>
      </c>
      <c r="I79" s="201">
        <v>7</v>
      </c>
      <c r="J79" s="201">
        <v>0</v>
      </c>
      <c r="K79" s="201">
        <v>1559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1706</v>
      </c>
      <c r="Y79" s="207">
        <f>V79+W79+X79</f>
        <v>1706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287</v>
      </c>
      <c r="F80" s="128">
        <v>-287</v>
      </c>
      <c r="G80" s="128">
        <v>0</v>
      </c>
      <c r="H80" s="128">
        <v>-855</v>
      </c>
      <c r="I80" s="128">
        <v>1184</v>
      </c>
      <c r="J80" s="128">
        <v>3</v>
      </c>
      <c r="K80" s="128">
        <v>-619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-23034</v>
      </c>
      <c r="F81" s="135">
        <v>23034</v>
      </c>
      <c r="G81" s="135">
        <v>-545</v>
      </c>
      <c r="H81" s="135">
        <v>13491</v>
      </c>
      <c r="I81" s="135">
        <v>-62716</v>
      </c>
      <c r="J81" s="135">
        <v>24962</v>
      </c>
      <c r="K81" s="135">
        <v>47842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8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hyperlinks>
    <hyperlink ref="Z7" location="'Lista Tablas'!A1" display="Lista Tablas"/>
  </hyperlinks>
  <pageMargins left="0.19685039370078741" right="0.19685039370078741" top="0.59055118110236227" bottom="0.98425196850393704" header="0" footer="0"/>
  <pageSetup paperSize="8" scale="75" fitToHeight="3" pageOrder="overThenDown" orientation="landscape" horizontalDpi="4294967292" r:id="rId1"/>
  <headerFooter alignWithMargins="0"/>
  <rowBreaks count="1" manualBreakCount="1">
    <brk id="5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4"/>
  <sheetViews>
    <sheetView showGridLines="0" showRowColHeaders="0" topLeftCell="A12" zoomScaleNormal="100" workbookViewId="0"/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215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329214</v>
      </c>
      <c r="D18" s="128">
        <f>W18</f>
        <v>329214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329214</v>
      </c>
      <c r="X18" s="131"/>
      <c r="Y18" s="131">
        <f t="shared" ref="Y18:Y36" si="1">V18+W18+X18</f>
        <v>329214</v>
      </c>
      <c r="Z18" s="77" t="s">
        <v>34</v>
      </c>
    </row>
    <row r="19" spans="2:26" x14ac:dyDescent="0.2">
      <c r="B19" s="77" t="s">
        <v>37</v>
      </c>
      <c r="C19" s="128">
        <f t="shared" si="0"/>
        <v>361994</v>
      </c>
      <c r="D19" s="128"/>
      <c r="E19" s="128">
        <v>361994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361994</v>
      </c>
      <c r="Y19" s="131">
        <f t="shared" si="1"/>
        <v>361994</v>
      </c>
      <c r="Z19" s="77" t="s">
        <v>37</v>
      </c>
    </row>
    <row r="20" spans="2:26" x14ac:dyDescent="0.2">
      <c r="B20" s="77" t="s">
        <v>40</v>
      </c>
      <c r="C20" s="128">
        <f t="shared" si="0"/>
        <v>1939466</v>
      </c>
      <c r="D20" s="128">
        <v>1939466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1342725</v>
      </c>
      <c r="R20" s="131">
        <v>66379</v>
      </c>
      <c r="S20" s="131">
        <v>205679</v>
      </c>
      <c r="T20" s="131">
        <v>308831</v>
      </c>
      <c r="U20" s="131">
        <v>15852</v>
      </c>
      <c r="V20" s="131">
        <v>1939466</v>
      </c>
      <c r="W20" s="131"/>
      <c r="X20" s="131"/>
      <c r="Y20" s="131">
        <f t="shared" si="1"/>
        <v>1939466</v>
      </c>
      <c r="Z20" s="77" t="s">
        <v>40</v>
      </c>
    </row>
    <row r="21" spans="2:26" x14ac:dyDescent="0.2">
      <c r="B21" s="77" t="s">
        <v>43</v>
      </c>
      <c r="C21" s="128">
        <f t="shared" si="0"/>
        <v>951530</v>
      </c>
      <c r="D21" s="128"/>
      <c r="E21" s="128"/>
      <c r="F21" s="128">
        <v>951530</v>
      </c>
      <c r="G21" s="128">
        <v>7441</v>
      </c>
      <c r="H21" s="128">
        <v>74710</v>
      </c>
      <c r="I21" s="128">
        <v>58330</v>
      </c>
      <c r="J21" s="128">
        <v>29692</v>
      </c>
      <c r="K21" s="128">
        <v>781357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951530</v>
      </c>
      <c r="Y21" s="131">
        <f t="shared" si="1"/>
        <v>951530</v>
      </c>
      <c r="Z21" s="77" t="s">
        <v>43</v>
      </c>
    </row>
    <row r="22" spans="2:26" x14ac:dyDescent="0.2">
      <c r="B22" s="77" t="s">
        <v>46</v>
      </c>
      <c r="C22" s="128">
        <f t="shared" si="0"/>
        <v>99176</v>
      </c>
      <c r="D22" s="128">
        <v>99176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99176</v>
      </c>
      <c r="W22" s="131"/>
      <c r="X22" s="131"/>
      <c r="Y22" s="131">
        <f t="shared" si="1"/>
        <v>99176</v>
      </c>
      <c r="Z22" s="77" t="s">
        <v>46</v>
      </c>
    </row>
    <row r="23" spans="2:26" x14ac:dyDescent="0.2">
      <c r="B23" s="77" t="s">
        <v>49</v>
      </c>
      <c r="C23" s="129">
        <f t="shared" si="0"/>
        <v>1087112</v>
      </c>
      <c r="D23" s="128"/>
      <c r="E23" s="129"/>
      <c r="F23" s="129">
        <v>1087112</v>
      </c>
      <c r="G23" s="129">
        <v>8411</v>
      </c>
      <c r="H23" s="129">
        <v>234121</v>
      </c>
      <c r="I23" s="129">
        <v>147349</v>
      </c>
      <c r="J23" s="129">
        <v>36687</v>
      </c>
      <c r="K23" s="129">
        <v>561368</v>
      </c>
      <c r="L23" s="29"/>
      <c r="M23" s="173" t="s">
        <v>50</v>
      </c>
      <c r="N23" s="173"/>
      <c r="O23" s="173" t="s">
        <v>51</v>
      </c>
      <c r="P23" s="29"/>
      <c r="Q23" s="131">
        <v>561368</v>
      </c>
      <c r="R23" s="131">
        <v>36687</v>
      </c>
      <c r="S23" s="131">
        <v>147349</v>
      </c>
      <c r="T23" s="131">
        <v>234121</v>
      </c>
      <c r="U23" s="131">
        <v>8411</v>
      </c>
      <c r="V23" s="131">
        <v>1087112</v>
      </c>
      <c r="W23" s="131"/>
      <c r="X23" s="131"/>
      <c r="Y23" s="131">
        <f t="shared" si="1"/>
        <v>1087112</v>
      </c>
      <c r="Z23" s="77" t="s">
        <v>49</v>
      </c>
    </row>
    <row r="24" spans="2:26" x14ac:dyDescent="0.2">
      <c r="B24" s="77" t="s">
        <v>52</v>
      </c>
      <c r="C24" s="128">
        <f t="shared" si="0"/>
        <v>164897</v>
      </c>
      <c r="D24" s="128"/>
      <c r="E24" s="128"/>
      <c r="F24" s="128">
        <v>164897</v>
      </c>
      <c r="G24" s="128">
        <v>820</v>
      </c>
      <c r="H24" s="128">
        <v>25074</v>
      </c>
      <c r="I24" s="128">
        <v>27552</v>
      </c>
      <c r="J24" s="128">
        <v>4379</v>
      </c>
      <c r="K24" s="128">
        <v>107072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922215</v>
      </c>
      <c r="D25" s="128"/>
      <c r="E25" s="130"/>
      <c r="F25" s="130">
        <v>922215</v>
      </c>
      <c r="G25" s="130">
        <v>7591</v>
      </c>
      <c r="H25" s="130">
        <v>209047</v>
      </c>
      <c r="I25" s="130">
        <v>119797</v>
      </c>
      <c r="J25" s="130">
        <v>32308</v>
      </c>
      <c r="K25" s="130">
        <v>454296</v>
      </c>
      <c r="L25" s="32"/>
      <c r="M25" s="173" t="s">
        <v>55</v>
      </c>
      <c r="N25" s="173"/>
      <c r="O25" s="174" t="s">
        <v>56</v>
      </c>
      <c r="P25" s="29"/>
      <c r="Q25" s="134">
        <v>454296</v>
      </c>
      <c r="R25" s="134">
        <v>32308</v>
      </c>
      <c r="S25" s="134">
        <v>119797</v>
      </c>
      <c r="T25" s="134">
        <v>209047</v>
      </c>
      <c r="U25" s="134">
        <v>7591</v>
      </c>
      <c r="V25" s="134">
        <v>922215</v>
      </c>
      <c r="W25" s="134"/>
      <c r="X25" s="134"/>
      <c r="Y25" s="134">
        <f t="shared" si="1"/>
        <v>922215</v>
      </c>
      <c r="Z25" s="77"/>
    </row>
    <row r="26" spans="2:26" ht="13.5" thickBot="1" x14ac:dyDescent="0.25">
      <c r="B26" s="86"/>
      <c r="C26" s="129">
        <f t="shared" si="0"/>
        <v>-32780</v>
      </c>
      <c r="D26" s="129"/>
      <c r="E26" s="129">
        <v>-32780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-32780</v>
      </c>
      <c r="X26" s="131"/>
      <c r="Y26" s="131">
        <f t="shared" si="1"/>
        <v>-32780</v>
      </c>
      <c r="Z26" s="77"/>
    </row>
    <row r="27" spans="2:26" ht="13.5" thickTop="1" x14ac:dyDescent="0.2">
      <c r="B27" s="77" t="s">
        <v>59</v>
      </c>
      <c r="C27" s="131">
        <f t="shared" si="0"/>
        <v>499430</v>
      </c>
      <c r="D27" s="132"/>
      <c r="E27" s="128">
        <v>2411</v>
      </c>
      <c r="F27" s="131">
        <v>497019</v>
      </c>
      <c r="G27" s="131">
        <v>7583</v>
      </c>
      <c r="H27" s="131">
        <v>34117</v>
      </c>
      <c r="I27" s="131">
        <v>119257</v>
      </c>
      <c r="J27" s="131">
        <v>20281</v>
      </c>
      <c r="K27" s="131">
        <v>315781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499098</v>
      </c>
      <c r="U27" s="131"/>
      <c r="V27" s="131">
        <v>499098</v>
      </c>
      <c r="W27" s="131">
        <v>332</v>
      </c>
      <c r="X27" s="131"/>
      <c r="Y27" s="131">
        <f t="shared" si="1"/>
        <v>499430</v>
      </c>
      <c r="Z27" s="89" t="s">
        <v>59</v>
      </c>
    </row>
    <row r="28" spans="2:26" x14ac:dyDescent="0.2">
      <c r="B28" s="77" t="s">
        <v>54</v>
      </c>
      <c r="C28" s="128">
        <f t="shared" si="0"/>
        <v>112189</v>
      </c>
      <c r="D28" s="128"/>
      <c r="E28" s="128"/>
      <c r="F28" s="128">
        <v>112189</v>
      </c>
      <c r="G28" s="128">
        <v>8</v>
      </c>
      <c r="H28" s="128">
        <v>4925</v>
      </c>
      <c r="I28" s="128">
        <v>540</v>
      </c>
      <c r="J28" s="128">
        <v>3563</v>
      </c>
      <c r="K28" s="128">
        <v>3977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114055</v>
      </c>
      <c r="T28" s="131"/>
      <c r="U28" s="131"/>
      <c r="V28" s="131">
        <v>114055</v>
      </c>
      <c r="W28" s="131">
        <v>-1866</v>
      </c>
      <c r="X28" s="131"/>
      <c r="Y28" s="131">
        <f t="shared" si="1"/>
        <v>112189</v>
      </c>
      <c r="Z28" s="77" t="s">
        <v>54</v>
      </c>
    </row>
    <row r="29" spans="2:26" x14ac:dyDescent="0.2">
      <c r="B29" s="77"/>
      <c r="C29" s="128">
        <f t="shared" si="0"/>
        <v>99176</v>
      </c>
      <c r="D29" s="128"/>
      <c r="E29" s="128"/>
      <c r="F29" s="128">
        <v>99176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97459</v>
      </c>
      <c r="T29" s="131"/>
      <c r="U29" s="131"/>
      <c r="V29" s="131">
        <v>97459</v>
      </c>
      <c r="W29" s="131">
        <v>1717</v>
      </c>
      <c r="X29" s="131"/>
      <c r="Y29" s="131">
        <f t="shared" si="1"/>
        <v>99176</v>
      </c>
      <c r="Z29" s="77"/>
    </row>
    <row r="30" spans="2:26" x14ac:dyDescent="0.2">
      <c r="B30" s="77"/>
      <c r="C30" s="128">
        <f t="shared" si="0"/>
        <v>13013</v>
      </c>
      <c r="D30" s="128"/>
      <c r="E30" s="128"/>
      <c r="F30" s="128">
        <v>13013</v>
      </c>
      <c r="G30" s="128">
        <v>8</v>
      </c>
      <c r="H30" s="128">
        <v>4925</v>
      </c>
      <c r="I30" s="128">
        <v>540</v>
      </c>
      <c r="J30" s="128">
        <v>3563</v>
      </c>
      <c r="K30" s="128">
        <v>3977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16596</v>
      </c>
      <c r="T30" s="131"/>
      <c r="U30" s="131"/>
      <c r="V30" s="131">
        <v>16596</v>
      </c>
      <c r="W30" s="131">
        <v>-3583</v>
      </c>
      <c r="X30" s="131"/>
      <c r="Y30" s="131">
        <f t="shared" si="1"/>
        <v>13013</v>
      </c>
      <c r="Z30" s="77"/>
    </row>
    <row r="31" spans="2:26" x14ac:dyDescent="0.2">
      <c r="B31" s="77"/>
      <c r="C31" s="129">
        <f t="shared" si="0"/>
        <v>356559</v>
      </c>
      <c r="D31" s="129"/>
      <c r="E31" s="129"/>
      <c r="F31" s="129">
        <v>356559</v>
      </c>
      <c r="G31" s="129">
        <v>820</v>
      </c>
      <c r="H31" s="129">
        <v>73734</v>
      </c>
      <c r="I31" s="129">
        <v>27552</v>
      </c>
      <c r="J31" s="129">
        <v>12843</v>
      </c>
      <c r="K31" s="129">
        <v>241610</v>
      </c>
      <c r="L31" s="29"/>
      <c r="M31" s="173" t="s">
        <v>70</v>
      </c>
      <c r="N31" s="173"/>
      <c r="O31" s="173" t="s">
        <v>71</v>
      </c>
      <c r="P31" s="29"/>
      <c r="Q31" s="131">
        <v>241610</v>
      </c>
      <c r="R31" s="131">
        <v>12843</v>
      </c>
      <c r="S31" s="131">
        <v>27552</v>
      </c>
      <c r="T31" s="131">
        <v>73734</v>
      </c>
      <c r="U31" s="131">
        <v>820</v>
      </c>
      <c r="V31" s="131">
        <v>356559</v>
      </c>
      <c r="W31" s="131"/>
      <c r="X31" s="131"/>
      <c r="Y31" s="131">
        <f t="shared" si="1"/>
        <v>356559</v>
      </c>
      <c r="Z31" s="77"/>
    </row>
    <row r="32" spans="2:26" x14ac:dyDescent="0.2">
      <c r="B32" s="77"/>
      <c r="C32" s="129">
        <f t="shared" si="0"/>
        <v>121345</v>
      </c>
      <c r="D32" s="129"/>
      <c r="E32" s="129"/>
      <c r="F32" s="129">
        <v>121345</v>
      </c>
      <c r="G32" s="129"/>
      <c r="H32" s="129">
        <v>121345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121345</v>
      </c>
      <c r="U32" s="131"/>
      <c r="V32" s="131">
        <v>121345</v>
      </c>
      <c r="W32" s="131"/>
      <c r="X32" s="131"/>
      <c r="Y32" s="131">
        <f t="shared" si="1"/>
        <v>121345</v>
      </c>
      <c r="Z32" s="77"/>
    </row>
    <row r="33" spans="2:26" x14ac:dyDescent="0.2">
      <c r="B33" s="77"/>
      <c r="C33" s="130">
        <f t="shared" si="0"/>
        <v>200070</v>
      </c>
      <c r="D33" s="130"/>
      <c r="E33" s="130"/>
      <c r="F33" s="130">
        <v>200070</v>
      </c>
      <c r="G33" s="130">
        <v>0</v>
      </c>
      <c r="H33" s="130">
        <v>57068</v>
      </c>
      <c r="I33" s="130">
        <v>0</v>
      </c>
      <c r="J33" s="130">
        <v>8464</v>
      </c>
      <c r="K33" s="130">
        <v>134538</v>
      </c>
      <c r="L33" s="32"/>
      <c r="M33" s="174" t="s">
        <v>74</v>
      </c>
      <c r="N33" s="174"/>
      <c r="O33" s="174" t="s">
        <v>75</v>
      </c>
      <c r="P33" s="29"/>
      <c r="Q33" s="134">
        <v>134538</v>
      </c>
      <c r="R33" s="134">
        <v>8464</v>
      </c>
      <c r="S33" s="134">
        <v>0</v>
      </c>
      <c r="T33" s="134">
        <v>57068</v>
      </c>
      <c r="U33" s="134">
        <v>0</v>
      </c>
      <c r="V33" s="134">
        <v>200070</v>
      </c>
      <c r="W33" s="134"/>
      <c r="X33" s="134"/>
      <c r="Y33" s="134">
        <f t="shared" si="1"/>
        <v>200070</v>
      </c>
      <c r="Z33" s="77"/>
    </row>
    <row r="34" spans="2:26" ht="13.5" thickBot="1" x14ac:dyDescent="0.25">
      <c r="B34" s="86"/>
      <c r="C34" s="130">
        <f t="shared" si="0"/>
        <v>112937</v>
      </c>
      <c r="D34" s="130"/>
      <c r="E34" s="130"/>
      <c r="F34" s="130">
        <v>112937</v>
      </c>
      <c r="G34" s="130"/>
      <c r="H34" s="130">
        <v>112937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112937</v>
      </c>
      <c r="U34" s="134"/>
      <c r="V34" s="134">
        <v>112937</v>
      </c>
      <c r="W34" s="134"/>
      <c r="X34" s="134"/>
      <c r="Y34" s="134">
        <f t="shared" si="1"/>
        <v>112937</v>
      </c>
      <c r="Z34" s="77"/>
    </row>
    <row r="35" spans="2:26" ht="13.5" thickTop="1" x14ac:dyDescent="0.2">
      <c r="B35" s="77" t="s">
        <v>78</v>
      </c>
      <c r="C35" s="131">
        <f t="shared" si="0"/>
        <v>230088</v>
      </c>
      <c r="D35" s="132"/>
      <c r="E35" s="128">
        <v>47891</v>
      </c>
      <c r="F35" s="131">
        <v>182197</v>
      </c>
      <c r="G35" s="131">
        <v>27</v>
      </c>
      <c r="H35" s="131">
        <v>7435</v>
      </c>
      <c r="I35" s="131">
        <v>35137</v>
      </c>
      <c r="J35" s="131">
        <v>63176</v>
      </c>
      <c r="K35" s="131">
        <v>76422</v>
      </c>
      <c r="L35" s="33"/>
      <c r="M35" s="176" t="s">
        <v>79</v>
      </c>
      <c r="N35" s="176"/>
      <c r="O35" s="176" t="s">
        <v>80</v>
      </c>
      <c r="P35" s="33"/>
      <c r="Q35" s="131">
        <v>45971</v>
      </c>
      <c r="R35" s="131">
        <v>78180</v>
      </c>
      <c r="S35" s="131">
        <v>11218</v>
      </c>
      <c r="T35" s="131">
        <v>41549</v>
      </c>
      <c r="U35" s="131">
        <v>484</v>
      </c>
      <c r="V35" s="131">
        <v>177402</v>
      </c>
      <c r="W35" s="131">
        <v>52686</v>
      </c>
      <c r="X35" s="131"/>
      <c r="Y35" s="131">
        <f t="shared" si="1"/>
        <v>230088</v>
      </c>
      <c r="Z35" s="89" t="s">
        <v>78</v>
      </c>
    </row>
    <row r="36" spans="2:26" x14ac:dyDescent="0.2">
      <c r="B36" s="77" t="s">
        <v>64</v>
      </c>
      <c r="C36" s="129">
        <f t="shared" si="0"/>
        <v>1086262</v>
      </c>
      <c r="D36" s="129"/>
      <c r="E36" s="129"/>
      <c r="F36" s="129">
        <v>1086262</v>
      </c>
      <c r="G36" s="129">
        <v>1277</v>
      </c>
      <c r="H36" s="129">
        <v>728291</v>
      </c>
      <c r="I36" s="129">
        <v>117688</v>
      </c>
      <c r="J36" s="129">
        <v>27847</v>
      </c>
      <c r="K36" s="129">
        <v>211159</v>
      </c>
      <c r="L36" s="29"/>
      <c r="M36" s="173" t="s">
        <v>81</v>
      </c>
      <c r="N36" s="173"/>
      <c r="O36" s="173" t="s">
        <v>82</v>
      </c>
      <c r="P36" s="29"/>
      <c r="Q36" s="131">
        <v>211159</v>
      </c>
      <c r="R36" s="131">
        <v>27847</v>
      </c>
      <c r="S36" s="131">
        <v>117688</v>
      </c>
      <c r="T36" s="131">
        <v>728291</v>
      </c>
      <c r="U36" s="131">
        <v>1277</v>
      </c>
      <c r="V36" s="131">
        <v>1086262</v>
      </c>
      <c r="W36" s="131"/>
      <c r="X36" s="131"/>
      <c r="Y36" s="131">
        <f t="shared" si="1"/>
        <v>1086262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921365</v>
      </c>
      <c r="D38" s="130"/>
      <c r="E38" s="130"/>
      <c r="F38" s="130">
        <v>921365</v>
      </c>
      <c r="G38" s="130">
        <v>457</v>
      </c>
      <c r="H38" s="130">
        <v>703217</v>
      </c>
      <c r="I38" s="130">
        <v>90136</v>
      </c>
      <c r="J38" s="130">
        <v>23468</v>
      </c>
      <c r="K38" s="130">
        <v>104087</v>
      </c>
      <c r="L38" s="29"/>
      <c r="M38" s="174" t="s">
        <v>86</v>
      </c>
      <c r="N38" s="174"/>
      <c r="O38" s="174" t="s">
        <v>87</v>
      </c>
      <c r="P38" s="29"/>
      <c r="Q38" s="134">
        <v>104087</v>
      </c>
      <c r="R38" s="134">
        <v>23468</v>
      </c>
      <c r="S38" s="134">
        <v>90136</v>
      </c>
      <c r="T38" s="134">
        <v>703217</v>
      </c>
      <c r="U38" s="134">
        <v>457</v>
      </c>
      <c r="V38" s="134">
        <v>921365</v>
      </c>
      <c r="W38" s="134"/>
      <c r="X38" s="134"/>
      <c r="Y38" s="134">
        <f>V38+W38+X38</f>
        <v>921365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108664</v>
      </c>
      <c r="D40" s="132"/>
      <c r="E40" s="128">
        <v>1690</v>
      </c>
      <c r="F40" s="131">
        <v>106974</v>
      </c>
      <c r="G40" s="131">
        <v>1</v>
      </c>
      <c r="H40" s="131">
        <v>85655</v>
      </c>
      <c r="I40" s="131">
        <v>-31</v>
      </c>
      <c r="J40" s="131">
        <v>3266</v>
      </c>
      <c r="K40" s="131">
        <v>18083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107107</v>
      </c>
      <c r="T40" s="131"/>
      <c r="U40" s="131"/>
      <c r="V40" s="131">
        <v>107107</v>
      </c>
      <c r="W40" s="131">
        <v>1557</v>
      </c>
      <c r="X40" s="131"/>
      <c r="Y40" s="131">
        <f t="shared" ref="Y40:Y53" si="3">V40+W40+X40</f>
        <v>108664</v>
      </c>
      <c r="Z40" s="77" t="s">
        <v>83</v>
      </c>
    </row>
    <row r="41" spans="2:26" x14ac:dyDescent="0.2">
      <c r="B41" s="77" t="s">
        <v>85</v>
      </c>
      <c r="C41" s="128">
        <f t="shared" si="2"/>
        <v>144717</v>
      </c>
      <c r="D41" s="128"/>
      <c r="E41" s="128">
        <v>68</v>
      </c>
      <c r="F41" s="128">
        <v>144649</v>
      </c>
      <c r="G41" s="128"/>
      <c r="H41" s="128">
        <v>144649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6739</v>
      </c>
      <c r="R41" s="131">
        <v>5530</v>
      </c>
      <c r="S41" s="131">
        <v>131508</v>
      </c>
      <c r="T41" s="131">
        <v>138</v>
      </c>
      <c r="U41" s="131">
        <v>47</v>
      </c>
      <c r="V41" s="131">
        <v>143962</v>
      </c>
      <c r="W41" s="131">
        <v>755</v>
      </c>
      <c r="X41" s="131"/>
      <c r="Y41" s="131">
        <f t="shared" si="3"/>
        <v>144717</v>
      </c>
      <c r="Z41" s="77" t="s">
        <v>85</v>
      </c>
    </row>
    <row r="42" spans="2:26" x14ac:dyDescent="0.2">
      <c r="B42" s="77" t="s">
        <v>88</v>
      </c>
      <c r="C42" s="128">
        <f t="shared" si="2"/>
        <v>189786</v>
      </c>
      <c r="D42" s="128"/>
      <c r="E42" s="128">
        <v>4837</v>
      </c>
      <c r="F42" s="128">
        <v>184949</v>
      </c>
      <c r="G42" s="128">
        <v>43</v>
      </c>
      <c r="H42" s="128">
        <v>89</v>
      </c>
      <c r="I42" s="128">
        <v>170249</v>
      </c>
      <c r="J42" s="128">
        <v>8491</v>
      </c>
      <c r="K42" s="128">
        <v>6077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189252</v>
      </c>
      <c r="U42" s="131"/>
      <c r="V42" s="131">
        <v>189252</v>
      </c>
      <c r="W42" s="131">
        <v>534</v>
      </c>
      <c r="X42" s="131"/>
      <c r="Y42" s="131">
        <f t="shared" si="3"/>
        <v>189786</v>
      </c>
      <c r="Z42" s="77" t="s">
        <v>88</v>
      </c>
    </row>
    <row r="43" spans="2:26" x14ac:dyDescent="0.2">
      <c r="B43" s="77" t="s">
        <v>95</v>
      </c>
      <c r="C43" s="128">
        <f t="shared" si="2"/>
        <v>261298</v>
      </c>
      <c r="D43" s="128"/>
      <c r="E43" s="128">
        <v>7999</v>
      </c>
      <c r="F43" s="128">
        <v>253299</v>
      </c>
      <c r="G43" s="128">
        <v>2219</v>
      </c>
      <c r="H43" s="128">
        <v>53668</v>
      </c>
      <c r="I43" s="128">
        <v>157516</v>
      </c>
      <c r="J43" s="128">
        <v>25073</v>
      </c>
      <c r="K43" s="128">
        <v>14823</v>
      </c>
      <c r="L43" s="29"/>
      <c r="M43" s="172" t="s">
        <v>96</v>
      </c>
      <c r="N43" s="172"/>
      <c r="O43" s="172" t="s">
        <v>97</v>
      </c>
      <c r="P43" s="29"/>
      <c r="Q43" s="131">
        <v>6301</v>
      </c>
      <c r="R43" s="131">
        <v>25890</v>
      </c>
      <c r="S43" s="131">
        <v>148349</v>
      </c>
      <c r="T43" s="131">
        <v>46827</v>
      </c>
      <c r="U43" s="131">
        <v>12495</v>
      </c>
      <c r="V43" s="131">
        <v>239862</v>
      </c>
      <c r="W43" s="131">
        <v>21436</v>
      </c>
      <c r="X43" s="131"/>
      <c r="Y43" s="131">
        <f t="shared" si="3"/>
        <v>261298</v>
      </c>
      <c r="Z43" s="77" t="s">
        <v>95</v>
      </c>
    </row>
    <row r="44" spans="2:26" x14ac:dyDescent="0.2">
      <c r="B44" s="77"/>
      <c r="C44" s="129">
        <f t="shared" si="2"/>
        <v>1076574</v>
      </c>
      <c r="D44" s="129"/>
      <c r="E44" s="129"/>
      <c r="F44" s="129">
        <v>1076574</v>
      </c>
      <c r="G44" s="129">
        <v>11556</v>
      </c>
      <c r="H44" s="129">
        <v>680447</v>
      </c>
      <c r="I44" s="129">
        <v>176918</v>
      </c>
      <c r="J44" s="129">
        <v>22437</v>
      </c>
      <c r="K44" s="129">
        <v>185216</v>
      </c>
      <c r="L44" s="29"/>
      <c r="M44" s="173" t="s">
        <v>98</v>
      </c>
      <c r="N44" s="173"/>
      <c r="O44" s="173" t="s">
        <v>99</v>
      </c>
      <c r="P44" s="29"/>
      <c r="Q44" s="131">
        <v>185216</v>
      </c>
      <c r="R44" s="131">
        <v>22437</v>
      </c>
      <c r="S44" s="131">
        <v>176918</v>
      </c>
      <c r="T44" s="131">
        <v>680447</v>
      </c>
      <c r="U44" s="131">
        <v>11556</v>
      </c>
      <c r="V44" s="131">
        <v>1076574</v>
      </c>
      <c r="W44" s="131"/>
      <c r="X44" s="131"/>
      <c r="Y44" s="131">
        <f t="shared" si="3"/>
        <v>1076574</v>
      </c>
      <c r="Z44" s="77"/>
    </row>
    <row r="45" spans="2:26" ht="13.5" thickBot="1" x14ac:dyDescent="0.25">
      <c r="B45" s="87"/>
      <c r="C45" s="130">
        <f t="shared" si="2"/>
        <v>911677</v>
      </c>
      <c r="D45" s="130"/>
      <c r="E45" s="130"/>
      <c r="F45" s="130">
        <v>911677</v>
      </c>
      <c r="G45" s="130">
        <v>10736</v>
      </c>
      <c r="H45" s="130">
        <v>655373</v>
      </c>
      <c r="I45" s="130">
        <v>149366</v>
      </c>
      <c r="J45" s="130">
        <v>18058</v>
      </c>
      <c r="K45" s="130">
        <v>78144</v>
      </c>
      <c r="L45" s="29"/>
      <c r="M45" s="174" t="s">
        <v>100</v>
      </c>
      <c r="N45" s="174"/>
      <c r="O45" s="174" t="s">
        <v>101</v>
      </c>
      <c r="P45" s="29"/>
      <c r="Q45" s="134">
        <v>78144</v>
      </c>
      <c r="R45" s="134">
        <v>18058</v>
      </c>
      <c r="S45" s="134">
        <v>149366</v>
      </c>
      <c r="T45" s="134">
        <v>655373</v>
      </c>
      <c r="U45" s="134">
        <v>10736</v>
      </c>
      <c r="V45" s="134">
        <v>911677</v>
      </c>
      <c r="W45" s="134"/>
      <c r="X45" s="134"/>
      <c r="Y45" s="134">
        <f t="shared" si="3"/>
        <v>911677</v>
      </c>
      <c r="Z45" s="87"/>
    </row>
    <row r="46" spans="2:26" ht="13.5" thickTop="1" x14ac:dyDescent="0.2">
      <c r="B46" s="77" t="s">
        <v>102</v>
      </c>
      <c r="C46" s="131">
        <f t="shared" si="2"/>
        <v>131737</v>
      </c>
      <c r="D46" s="132"/>
      <c r="E46" s="128"/>
      <c r="F46" s="131">
        <v>131737</v>
      </c>
      <c r="G46" s="131">
        <v>12191</v>
      </c>
      <c r="H46" s="131"/>
      <c r="I46" s="131">
        <v>119546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131737</v>
      </c>
      <c r="U46" s="131"/>
      <c r="V46" s="131">
        <v>131737</v>
      </c>
      <c r="W46" s="131"/>
      <c r="X46" s="131"/>
      <c r="Y46" s="131">
        <f t="shared" si="3"/>
        <v>131737</v>
      </c>
      <c r="Z46" s="77" t="s">
        <v>102</v>
      </c>
    </row>
    <row r="47" spans="2:26" x14ac:dyDescent="0.2">
      <c r="B47" s="77" t="s">
        <v>106</v>
      </c>
      <c r="C47" s="129">
        <f t="shared" si="2"/>
        <v>1076574</v>
      </c>
      <c r="D47" s="129"/>
      <c r="E47" s="129"/>
      <c r="F47" s="129">
        <v>1076574</v>
      </c>
      <c r="G47" s="129">
        <v>-635</v>
      </c>
      <c r="H47" s="129">
        <v>812184</v>
      </c>
      <c r="I47" s="129">
        <v>57372</v>
      </c>
      <c r="J47" s="129">
        <v>22437</v>
      </c>
      <c r="K47" s="129">
        <v>185216</v>
      </c>
      <c r="L47" s="29"/>
      <c r="M47" s="173" t="s">
        <v>107</v>
      </c>
      <c r="N47" s="173"/>
      <c r="O47" s="173" t="s">
        <v>108</v>
      </c>
      <c r="P47" s="29"/>
      <c r="Q47" s="131">
        <v>185216</v>
      </c>
      <c r="R47" s="131">
        <v>22437</v>
      </c>
      <c r="S47" s="131">
        <v>57372</v>
      </c>
      <c r="T47" s="131">
        <v>812184</v>
      </c>
      <c r="U47" s="131">
        <v>-635</v>
      </c>
      <c r="V47" s="131">
        <v>1076574</v>
      </c>
      <c r="W47" s="131"/>
      <c r="X47" s="131"/>
      <c r="Y47" s="131">
        <f t="shared" si="3"/>
        <v>1076574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911677</v>
      </c>
      <c r="D48" s="130"/>
      <c r="E48" s="130"/>
      <c r="F48" s="130">
        <v>911677</v>
      </c>
      <c r="G48" s="130">
        <v>-1455</v>
      </c>
      <c r="H48" s="130">
        <v>787110</v>
      </c>
      <c r="I48" s="130">
        <v>29820</v>
      </c>
      <c r="J48" s="130">
        <v>18058</v>
      </c>
      <c r="K48" s="130">
        <v>78144</v>
      </c>
      <c r="L48" s="29"/>
      <c r="M48" s="174" t="s">
        <v>110</v>
      </c>
      <c r="N48" s="174"/>
      <c r="O48" s="174" t="s">
        <v>111</v>
      </c>
      <c r="P48" s="29"/>
      <c r="Q48" s="134">
        <v>78144</v>
      </c>
      <c r="R48" s="134">
        <v>18058</v>
      </c>
      <c r="S48" s="134">
        <v>29820</v>
      </c>
      <c r="T48" s="134">
        <v>787110</v>
      </c>
      <c r="U48" s="134">
        <v>-1455</v>
      </c>
      <c r="V48" s="134">
        <v>911677</v>
      </c>
      <c r="W48" s="134"/>
      <c r="X48" s="134"/>
      <c r="Y48" s="134">
        <f t="shared" si="3"/>
        <v>911677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185216</v>
      </c>
      <c r="R49" s="131">
        <f t="shared" si="4"/>
        <v>22437</v>
      </c>
      <c r="S49" s="131">
        <f t="shared" si="4"/>
        <v>176918</v>
      </c>
      <c r="T49" s="131">
        <f t="shared" si="4"/>
        <v>680447</v>
      </c>
      <c r="U49" s="131">
        <f t="shared" si="4"/>
        <v>11556</v>
      </c>
      <c r="V49" s="131">
        <f t="shared" si="4"/>
        <v>1076574</v>
      </c>
      <c r="W49" s="131"/>
      <c r="X49" s="131"/>
      <c r="Y49" s="131">
        <f t="shared" si="3"/>
        <v>1076574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78144</v>
      </c>
      <c r="R50" s="131">
        <f t="shared" si="4"/>
        <v>18058</v>
      </c>
      <c r="S50" s="131">
        <f t="shared" si="4"/>
        <v>149366</v>
      </c>
      <c r="T50" s="131">
        <f t="shared" si="4"/>
        <v>655373</v>
      </c>
      <c r="U50" s="131">
        <f t="shared" si="4"/>
        <v>10736</v>
      </c>
      <c r="V50" s="131">
        <f t="shared" si="4"/>
        <v>911677</v>
      </c>
      <c r="W50" s="131"/>
      <c r="X50" s="131"/>
      <c r="Y50" s="131">
        <f t="shared" si="3"/>
        <v>911677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843721</v>
      </c>
      <c r="D51" s="128"/>
      <c r="E51" s="128"/>
      <c r="F51" s="128">
        <v>843721</v>
      </c>
      <c r="G51" s="128"/>
      <c r="H51" s="128">
        <v>753950</v>
      </c>
      <c r="I51" s="128">
        <v>89771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843721</v>
      </c>
      <c r="D52" s="128"/>
      <c r="E52" s="128"/>
      <c r="F52" s="128">
        <v>843721</v>
      </c>
      <c r="G52" s="128">
        <v>12191</v>
      </c>
      <c r="H52" s="128">
        <v>622213</v>
      </c>
      <c r="I52" s="128">
        <v>209317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843721</v>
      </c>
      <c r="Y52" s="131">
        <f t="shared" si="3"/>
        <v>843721</v>
      </c>
      <c r="Z52" s="77"/>
    </row>
    <row r="53" spans="2:26" ht="11.25" customHeight="1" x14ac:dyDescent="0.2">
      <c r="B53" s="77"/>
      <c r="C53" s="128">
        <f t="shared" si="5"/>
        <v>-2941</v>
      </c>
      <c r="D53" s="128"/>
      <c r="E53" s="128"/>
      <c r="F53" s="128">
        <v>-2941</v>
      </c>
      <c r="G53" s="128"/>
      <c r="H53" s="128"/>
      <c r="I53" s="128"/>
      <c r="J53" s="128">
        <v>-2941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-2941</v>
      </c>
      <c r="U53" s="131"/>
      <c r="V53" s="131">
        <v>-2941</v>
      </c>
      <c r="W53" s="131"/>
      <c r="X53" s="131"/>
      <c r="Y53" s="131">
        <f t="shared" si="3"/>
        <v>-2941</v>
      </c>
      <c r="Z53" s="77"/>
    </row>
    <row r="54" spans="2:26" x14ac:dyDescent="0.2">
      <c r="B54" s="77"/>
      <c r="C54" s="129">
        <f t="shared" si="5"/>
        <v>232853</v>
      </c>
      <c r="D54" s="129"/>
      <c r="E54" s="129"/>
      <c r="F54" s="129">
        <v>232853</v>
      </c>
      <c r="G54" s="129">
        <v>-635</v>
      </c>
      <c r="H54" s="129">
        <v>55293</v>
      </c>
      <c r="I54" s="129">
        <v>-32399</v>
      </c>
      <c r="J54" s="129">
        <v>25378</v>
      </c>
      <c r="K54" s="129">
        <v>185216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67956</v>
      </c>
      <c r="D55" s="130"/>
      <c r="E55" s="130"/>
      <c r="F55" s="130">
        <v>67956</v>
      </c>
      <c r="G55" s="130">
        <v>-1455</v>
      </c>
      <c r="H55" s="130">
        <v>30219</v>
      </c>
      <c r="I55" s="130">
        <v>-59951</v>
      </c>
      <c r="J55" s="130">
        <v>20999</v>
      </c>
      <c r="K55" s="130">
        <v>78144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-22242</v>
      </c>
      <c r="D56" s="129"/>
      <c r="E56" s="129">
        <v>-22242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78144</v>
      </c>
      <c r="R69" s="192">
        <v>20999</v>
      </c>
      <c r="S69" s="192">
        <v>-59951</v>
      </c>
      <c r="T69" s="192">
        <v>30219</v>
      </c>
      <c r="U69" s="192">
        <v>-1455</v>
      </c>
      <c r="V69" s="192">
        <v>67956</v>
      </c>
      <c r="W69" s="192"/>
      <c r="X69" s="192"/>
      <c r="Y69" s="192">
        <f>V69+W69+X69</f>
        <v>67956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-22242</v>
      </c>
      <c r="X71" s="192"/>
      <c r="Y71" s="192">
        <f t="shared" ref="Y71:Y77" si="6">V71+W71+X71</f>
        <v>-22242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7309</v>
      </c>
      <c r="R72" s="192">
        <v>2069</v>
      </c>
      <c r="S72" s="192">
        <v>15187</v>
      </c>
      <c r="T72" s="192">
        <v>1491</v>
      </c>
      <c r="U72" s="192">
        <v>426</v>
      </c>
      <c r="V72" s="192">
        <v>26482</v>
      </c>
      <c r="W72" s="192">
        <v>345</v>
      </c>
      <c r="X72" s="192"/>
      <c r="Y72" s="192">
        <f t="shared" si="6"/>
        <v>26827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-1917</v>
      </c>
      <c r="R73" s="192">
        <v>-2373</v>
      </c>
      <c r="S73" s="192">
        <v>-11297</v>
      </c>
      <c r="T73" s="192">
        <v>-4259</v>
      </c>
      <c r="U73" s="192">
        <v>-3</v>
      </c>
      <c r="V73" s="192">
        <v>-19849</v>
      </c>
      <c r="W73" s="192">
        <v>-6978</v>
      </c>
      <c r="X73" s="192"/>
      <c r="Y73" s="192">
        <f t="shared" si="6"/>
        <v>-26827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45714</v>
      </c>
      <c r="D74" s="198"/>
      <c r="E74" s="198">
        <f>W71+W72+W73</f>
        <v>-28875</v>
      </c>
      <c r="F74" s="198">
        <f>V69+V72+V73</f>
        <v>74589</v>
      </c>
      <c r="G74" s="198">
        <f>U69+U72+U73</f>
        <v>-1032</v>
      </c>
      <c r="H74" s="198">
        <f>T69+T72+T73</f>
        <v>27451</v>
      </c>
      <c r="I74" s="198">
        <f>S69+S72+S73</f>
        <v>-56061</v>
      </c>
      <c r="J74" s="198">
        <f>R69+R72+R73</f>
        <v>20695</v>
      </c>
      <c r="K74" s="198">
        <f>Q69+Q72+Q73</f>
        <v>83536</v>
      </c>
      <c r="L74" s="199"/>
      <c r="M74" s="200" t="s">
        <v>134</v>
      </c>
      <c r="N74" s="200"/>
      <c r="O74" s="200" t="s">
        <v>135</v>
      </c>
      <c r="P74" s="199"/>
      <c r="Q74" s="195">
        <v>83536</v>
      </c>
      <c r="R74" s="195">
        <v>20695</v>
      </c>
      <c r="S74" s="195">
        <v>-56061</v>
      </c>
      <c r="T74" s="195">
        <v>27451</v>
      </c>
      <c r="U74" s="195">
        <v>-1032</v>
      </c>
      <c r="V74" s="195">
        <v>74589</v>
      </c>
      <c r="W74" s="195">
        <v>-28875</v>
      </c>
      <c r="X74" s="195"/>
      <c r="Y74" s="195">
        <f t="shared" si="6"/>
        <v>45714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210611</v>
      </c>
      <c r="D75" s="201"/>
      <c r="E75" s="201"/>
      <c r="F75" s="201">
        <v>210611</v>
      </c>
      <c r="G75" s="201">
        <v>714</v>
      </c>
      <c r="H75" s="201">
        <v>31725</v>
      </c>
      <c r="I75" s="201">
        <v>27878</v>
      </c>
      <c r="J75" s="201">
        <v>4694</v>
      </c>
      <c r="K75" s="201">
        <v>145600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210611</v>
      </c>
      <c r="Y75" s="203">
        <f t="shared" si="6"/>
        <v>210611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198930</v>
      </c>
      <c r="D76" s="201"/>
      <c r="E76" s="201"/>
      <c r="F76" s="201">
        <v>198930</v>
      </c>
      <c r="G76" s="201">
        <v>713</v>
      </c>
      <c r="H76" s="201">
        <v>31414</v>
      </c>
      <c r="I76" s="201">
        <v>28002</v>
      </c>
      <c r="J76" s="201">
        <v>4711</v>
      </c>
      <c r="K76" s="201">
        <v>134090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198930</v>
      </c>
      <c r="Y76" s="203">
        <f t="shared" si="6"/>
        <v>198930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-164897</v>
      </c>
      <c r="D77" s="201"/>
      <c r="E77" s="201"/>
      <c r="F77" s="201">
        <v>-164897</v>
      </c>
      <c r="G77" s="201">
        <v>-820</v>
      </c>
      <c r="H77" s="201">
        <v>-25074</v>
      </c>
      <c r="I77" s="201">
        <v>-27552</v>
      </c>
      <c r="J77" s="201">
        <v>-4379</v>
      </c>
      <c r="K77" s="201">
        <v>-107072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9626</v>
      </c>
      <c r="D78" s="201"/>
      <c r="E78" s="201"/>
      <c r="F78" s="201">
        <v>9626</v>
      </c>
      <c r="G78" s="201">
        <v>1</v>
      </c>
      <c r="H78" s="201">
        <v>225</v>
      </c>
      <c r="I78" s="201">
        <v>-131</v>
      </c>
      <c r="J78" s="201">
        <v>-17</v>
      </c>
      <c r="K78" s="201">
        <v>9548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9626</v>
      </c>
      <c r="Y78" s="207">
        <f>V78+W78+X78</f>
        <v>9626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2055</v>
      </c>
      <c r="D79" s="201"/>
      <c r="E79" s="201"/>
      <c r="F79" s="201">
        <v>2055</v>
      </c>
      <c r="G79" s="201">
        <v>0</v>
      </c>
      <c r="H79" s="201">
        <v>86</v>
      </c>
      <c r="I79" s="201">
        <v>7</v>
      </c>
      <c r="J79" s="201">
        <v>0</v>
      </c>
      <c r="K79" s="201">
        <v>1962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2055</v>
      </c>
      <c r="Y79" s="207">
        <f>V79+W79+X79</f>
        <v>2055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273</v>
      </c>
      <c r="F80" s="128">
        <v>-273</v>
      </c>
      <c r="G80" s="128">
        <v>0</v>
      </c>
      <c r="H80" s="128">
        <v>-921</v>
      </c>
      <c r="I80" s="128">
        <v>861</v>
      </c>
      <c r="J80" s="128">
        <v>10</v>
      </c>
      <c r="K80" s="128">
        <v>-223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-29148</v>
      </c>
      <c r="F81" s="135">
        <v>29148</v>
      </c>
      <c r="G81" s="135">
        <v>-926</v>
      </c>
      <c r="H81" s="135">
        <v>21721</v>
      </c>
      <c r="I81" s="135">
        <v>-57248</v>
      </c>
      <c r="J81" s="135">
        <v>20370</v>
      </c>
      <c r="K81" s="135">
        <v>45231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9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2:26" x14ac:dyDescent="0.2">
      <c r="B84" s="62"/>
    </row>
  </sheetData>
  <hyperlinks>
    <hyperlink ref="Z7" location="'Lista Tablas'!A1" display="Lista Tablas"/>
  </hyperlink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4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214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332529</v>
      </c>
      <c r="D18" s="128">
        <f>W18</f>
        <v>332529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332529</v>
      </c>
      <c r="X18" s="131"/>
      <c r="Y18" s="131">
        <f t="shared" ref="Y18:Y36" si="1">V18+W18+X18</f>
        <v>332529</v>
      </c>
      <c r="Z18" s="77" t="s">
        <v>34</v>
      </c>
    </row>
    <row r="19" spans="2:26" x14ac:dyDescent="0.2">
      <c r="B19" s="77" t="s">
        <v>37</v>
      </c>
      <c r="C19" s="128">
        <f t="shared" si="0"/>
        <v>377059</v>
      </c>
      <c r="D19" s="128"/>
      <c r="E19" s="128">
        <v>377059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377059</v>
      </c>
      <c r="Y19" s="131">
        <f t="shared" si="1"/>
        <v>377059</v>
      </c>
      <c r="Z19" s="77" t="s">
        <v>37</v>
      </c>
    </row>
    <row r="20" spans="2:26" x14ac:dyDescent="0.2">
      <c r="B20" s="77" t="s">
        <v>40</v>
      </c>
      <c r="C20" s="128">
        <f t="shared" si="0"/>
        <v>1969898</v>
      </c>
      <c r="D20" s="128">
        <v>1969898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1358454</v>
      </c>
      <c r="R20" s="131">
        <v>68670</v>
      </c>
      <c r="S20" s="131">
        <v>207604</v>
      </c>
      <c r="T20" s="131">
        <v>318858</v>
      </c>
      <c r="U20" s="131">
        <v>16312</v>
      </c>
      <c r="V20" s="131">
        <v>1969898</v>
      </c>
      <c r="W20" s="131"/>
      <c r="X20" s="131"/>
      <c r="Y20" s="131">
        <f t="shared" si="1"/>
        <v>1969898</v>
      </c>
      <c r="Z20" s="77" t="s">
        <v>40</v>
      </c>
    </row>
    <row r="21" spans="2:26" x14ac:dyDescent="0.2">
      <c r="B21" s="77" t="s">
        <v>43</v>
      </c>
      <c r="C21" s="128">
        <f t="shared" si="0"/>
        <v>950498</v>
      </c>
      <c r="D21" s="128"/>
      <c r="E21" s="128"/>
      <c r="F21" s="128">
        <v>950498</v>
      </c>
      <c r="G21" s="128">
        <v>7519</v>
      </c>
      <c r="H21" s="128">
        <v>76582</v>
      </c>
      <c r="I21" s="128">
        <v>58080</v>
      </c>
      <c r="J21" s="128">
        <v>30078</v>
      </c>
      <c r="K21" s="128">
        <v>778239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950498</v>
      </c>
      <c r="Y21" s="131">
        <f t="shared" si="1"/>
        <v>950498</v>
      </c>
      <c r="Z21" s="77" t="s">
        <v>43</v>
      </c>
    </row>
    <row r="22" spans="2:26" x14ac:dyDescent="0.2">
      <c r="B22" s="77" t="s">
        <v>46</v>
      </c>
      <c r="C22" s="128">
        <f t="shared" si="0"/>
        <v>103567</v>
      </c>
      <c r="D22" s="128">
        <v>103567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103567</v>
      </c>
      <c r="W22" s="131"/>
      <c r="X22" s="131"/>
      <c r="Y22" s="131">
        <f t="shared" si="1"/>
        <v>103567</v>
      </c>
      <c r="Z22" s="77" t="s">
        <v>46</v>
      </c>
    </row>
    <row r="23" spans="2:26" x14ac:dyDescent="0.2">
      <c r="B23" s="77" t="s">
        <v>49</v>
      </c>
      <c r="C23" s="129">
        <f t="shared" si="0"/>
        <v>1122967</v>
      </c>
      <c r="D23" s="128"/>
      <c r="E23" s="129"/>
      <c r="F23" s="129">
        <v>1122967</v>
      </c>
      <c r="G23" s="129">
        <v>8793</v>
      </c>
      <c r="H23" s="129">
        <v>242276</v>
      </c>
      <c r="I23" s="129">
        <v>149524</v>
      </c>
      <c r="J23" s="129">
        <v>38592</v>
      </c>
      <c r="K23" s="129">
        <v>580215</v>
      </c>
      <c r="L23" s="29"/>
      <c r="M23" s="173" t="s">
        <v>50</v>
      </c>
      <c r="N23" s="173"/>
      <c r="O23" s="173" t="s">
        <v>51</v>
      </c>
      <c r="P23" s="29"/>
      <c r="Q23" s="131">
        <v>580215</v>
      </c>
      <c r="R23" s="131">
        <v>38592</v>
      </c>
      <c r="S23" s="131">
        <v>149524</v>
      </c>
      <c r="T23" s="131">
        <v>242276</v>
      </c>
      <c r="U23" s="131">
        <v>8793</v>
      </c>
      <c r="V23" s="131">
        <v>1122967</v>
      </c>
      <c r="W23" s="131"/>
      <c r="X23" s="131"/>
      <c r="Y23" s="131">
        <f t="shared" si="1"/>
        <v>1122967</v>
      </c>
      <c r="Z23" s="77" t="s">
        <v>49</v>
      </c>
    </row>
    <row r="24" spans="2:26" x14ac:dyDescent="0.2">
      <c r="B24" s="77" t="s">
        <v>52</v>
      </c>
      <c r="C24" s="128">
        <f t="shared" si="0"/>
        <v>169424</v>
      </c>
      <c r="D24" s="128"/>
      <c r="E24" s="128"/>
      <c r="F24" s="128">
        <v>169424</v>
      </c>
      <c r="G24" s="128">
        <v>818</v>
      </c>
      <c r="H24" s="128">
        <v>25910</v>
      </c>
      <c r="I24" s="128">
        <v>27412</v>
      </c>
      <c r="J24" s="128">
        <v>4336</v>
      </c>
      <c r="K24" s="128">
        <v>110948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953543</v>
      </c>
      <c r="D25" s="128"/>
      <c r="E25" s="130"/>
      <c r="F25" s="130">
        <v>953543</v>
      </c>
      <c r="G25" s="130">
        <v>7975</v>
      </c>
      <c r="H25" s="130">
        <v>216366</v>
      </c>
      <c r="I25" s="130">
        <v>122112</v>
      </c>
      <c r="J25" s="130">
        <v>34256</v>
      </c>
      <c r="K25" s="130">
        <v>469267</v>
      </c>
      <c r="L25" s="32"/>
      <c r="M25" s="173" t="s">
        <v>55</v>
      </c>
      <c r="N25" s="173"/>
      <c r="O25" s="174" t="s">
        <v>56</v>
      </c>
      <c r="P25" s="29"/>
      <c r="Q25" s="134">
        <v>469267</v>
      </c>
      <c r="R25" s="134">
        <v>34256</v>
      </c>
      <c r="S25" s="134">
        <v>122112</v>
      </c>
      <c r="T25" s="134">
        <v>216366</v>
      </c>
      <c r="U25" s="134">
        <v>7975</v>
      </c>
      <c r="V25" s="134">
        <v>953543</v>
      </c>
      <c r="W25" s="134"/>
      <c r="X25" s="134"/>
      <c r="Y25" s="134">
        <f t="shared" si="1"/>
        <v>953543</v>
      </c>
      <c r="Z25" s="77"/>
    </row>
    <row r="26" spans="2:26" ht="13.5" thickBot="1" x14ac:dyDescent="0.25">
      <c r="B26" s="86"/>
      <c r="C26" s="129">
        <f t="shared" si="0"/>
        <v>-44530</v>
      </c>
      <c r="D26" s="129"/>
      <c r="E26" s="129">
        <v>-44530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-44530</v>
      </c>
      <c r="X26" s="131"/>
      <c r="Y26" s="131">
        <f t="shared" si="1"/>
        <v>-44530</v>
      </c>
      <c r="Z26" s="77"/>
    </row>
    <row r="27" spans="2:26" ht="13.5" thickTop="1" x14ac:dyDescent="0.2">
      <c r="B27" s="77" t="s">
        <v>59</v>
      </c>
      <c r="C27" s="131">
        <f t="shared" si="0"/>
        <v>510403</v>
      </c>
      <c r="D27" s="132"/>
      <c r="E27" s="128">
        <v>2378</v>
      </c>
      <c r="F27" s="131">
        <v>508025</v>
      </c>
      <c r="G27" s="131">
        <v>7968</v>
      </c>
      <c r="H27" s="131">
        <v>36183</v>
      </c>
      <c r="I27" s="131">
        <v>121546</v>
      </c>
      <c r="J27" s="131">
        <v>20088</v>
      </c>
      <c r="K27" s="131">
        <v>322240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510128</v>
      </c>
      <c r="U27" s="131"/>
      <c r="V27" s="131">
        <v>510128</v>
      </c>
      <c r="W27" s="131">
        <v>275</v>
      </c>
      <c r="X27" s="131"/>
      <c r="Y27" s="131">
        <f t="shared" si="1"/>
        <v>510403</v>
      </c>
      <c r="Z27" s="89" t="s">
        <v>59</v>
      </c>
    </row>
    <row r="28" spans="2:26" x14ac:dyDescent="0.2">
      <c r="B28" s="77" t="s">
        <v>54</v>
      </c>
      <c r="C28" s="128">
        <f t="shared" si="0"/>
        <v>114776</v>
      </c>
      <c r="D28" s="128"/>
      <c r="E28" s="128"/>
      <c r="F28" s="128">
        <v>114776</v>
      </c>
      <c r="G28" s="128">
        <v>7</v>
      </c>
      <c r="H28" s="128">
        <v>4059</v>
      </c>
      <c r="I28" s="128">
        <v>566</v>
      </c>
      <c r="J28" s="128">
        <v>2903</v>
      </c>
      <c r="K28" s="128">
        <v>3674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117919</v>
      </c>
      <c r="T28" s="131"/>
      <c r="U28" s="131"/>
      <c r="V28" s="131">
        <v>117919</v>
      </c>
      <c r="W28" s="131">
        <v>-3143</v>
      </c>
      <c r="X28" s="131"/>
      <c r="Y28" s="131">
        <f t="shared" si="1"/>
        <v>114776</v>
      </c>
      <c r="Z28" s="77" t="s">
        <v>54</v>
      </c>
    </row>
    <row r="29" spans="2:26" x14ac:dyDescent="0.2">
      <c r="B29" s="77"/>
      <c r="C29" s="128">
        <f t="shared" si="0"/>
        <v>103567</v>
      </c>
      <c r="D29" s="128"/>
      <c r="E29" s="128"/>
      <c r="F29" s="128">
        <v>103567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101791</v>
      </c>
      <c r="T29" s="131"/>
      <c r="U29" s="131"/>
      <c r="V29" s="131">
        <v>101791</v>
      </c>
      <c r="W29" s="131">
        <v>1776</v>
      </c>
      <c r="X29" s="131"/>
      <c r="Y29" s="131">
        <f t="shared" si="1"/>
        <v>103567</v>
      </c>
      <c r="Z29" s="77"/>
    </row>
    <row r="30" spans="2:26" x14ac:dyDescent="0.2">
      <c r="B30" s="77"/>
      <c r="C30" s="128">
        <f t="shared" si="0"/>
        <v>11209</v>
      </c>
      <c r="D30" s="128"/>
      <c r="E30" s="128"/>
      <c r="F30" s="128">
        <v>11209</v>
      </c>
      <c r="G30" s="128">
        <v>7</v>
      </c>
      <c r="H30" s="128">
        <v>4059</v>
      </c>
      <c r="I30" s="128">
        <v>566</v>
      </c>
      <c r="J30" s="128">
        <v>2903</v>
      </c>
      <c r="K30" s="128">
        <v>3674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16128</v>
      </c>
      <c r="T30" s="131"/>
      <c r="U30" s="131"/>
      <c r="V30" s="131">
        <v>16128</v>
      </c>
      <c r="W30" s="131">
        <v>-4919</v>
      </c>
      <c r="X30" s="131"/>
      <c r="Y30" s="131">
        <f t="shared" si="1"/>
        <v>11209</v>
      </c>
      <c r="Z30" s="77"/>
    </row>
    <row r="31" spans="2:26" x14ac:dyDescent="0.2">
      <c r="B31" s="77"/>
      <c r="C31" s="129">
        <f t="shared" si="0"/>
        <v>373808</v>
      </c>
      <c r="D31" s="129"/>
      <c r="E31" s="129"/>
      <c r="F31" s="129">
        <v>373808</v>
      </c>
      <c r="G31" s="129">
        <v>818</v>
      </c>
      <c r="H31" s="129">
        <v>75676</v>
      </c>
      <c r="I31" s="129">
        <v>27412</v>
      </c>
      <c r="J31" s="129">
        <v>15601</v>
      </c>
      <c r="K31" s="129">
        <v>254301</v>
      </c>
      <c r="L31" s="29"/>
      <c r="M31" s="173" t="s">
        <v>70</v>
      </c>
      <c r="N31" s="173"/>
      <c r="O31" s="173" t="s">
        <v>71</v>
      </c>
      <c r="P31" s="29"/>
      <c r="Q31" s="131">
        <v>254301</v>
      </c>
      <c r="R31" s="131">
        <v>15601</v>
      </c>
      <c r="S31" s="131">
        <v>27412</v>
      </c>
      <c r="T31" s="131">
        <v>75676</v>
      </c>
      <c r="U31" s="131">
        <v>818</v>
      </c>
      <c r="V31" s="131">
        <v>373808</v>
      </c>
      <c r="W31" s="131"/>
      <c r="X31" s="131"/>
      <c r="Y31" s="131">
        <f t="shared" si="1"/>
        <v>373808</v>
      </c>
      <c r="Z31" s="77"/>
    </row>
    <row r="32" spans="2:26" x14ac:dyDescent="0.2">
      <c r="B32" s="77"/>
      <c r="C32" s="129">
        <f t="shared" si="0"/>
        <v>126358</v>
      </c>
      <c r="D32" s="129"/>
      <c r="E32" s="129"/>
      <c r="F32" s="129">
        <v>126358</v>
      </c>
      <c r="G32" s="129"/>
      <c r="H32" s="129">
        <v>126358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126358</v>
      </c>
      <c r="U32" s="131"/>
      <c r="V32" s="131">
        <v>126358</v>
      </c>
      <c r="W32" s="131"/>
      <c r="X32" s="131"/>
      <c r="Y32" s="131">
        <f t="shared" si="1"/>
        <v>126358</v>
      </c>
      <c r="Z32" s="77"/>
    </row>
    <row r="33" spans="2:26" x14ac:dyDescent="0.2">
      <c r="B33" s="77"/>
      <c r="C33" s="130">
        <f t="shared" si="0"/>
        <v>213058</v>
      </c>
      <c r="D33" s="130"/>
      <c r="E33" s="130"/>
      <c r="F33" s="130">
        <v>213058</v>
      </c>
      <c r="G33" s="130">
        <v>0</v>
      </c>
      <c r="H33" s="130">
        <v>58440</v>
      </c>
      <c r="I33" s="130">
        <v>0</v>
      </c>
      <c r="J33" s="130">
        <v>11265</v>
      </c>
      <c r="K33" s="130">
        <v>143353</v>
      </c>
      <c r="L33" s="32"/>
      <c r="M33" s="174" t="s">
        <v>74</v>
      </c>
      <c r="N33" s="174"/>
      <c r="O33" s="174" t="s">
        <v>75</v>
      </c>
      <c r="P33" s="29"/>
      <c r="Q33" s="134">
        <v>143353</v>
      </c>
      <c r="R33" s="134">
        <v>11265</v>
      </c>
      <c r="S33" s="134">
        <v>0</v>
      </c>
      <c r="T33" s="134">
        <v>58440</v>
      </c>
      <c r="U33" s="134">
        <v>0</v>
      </c>
      <c r="V33" s="134">
        <v>213058</v>
      </c>
      <c r="W33" s="134"/>
      <c r="X33" s="134"/>
      <c r="Y33" s="134">
        <f t="shared" si="1"/>
        <v>213058</v>
      </c>
      <c r="Z33" s="77"/>
    </row>
    <row r="34" spans="2:26" ht="13.5" thickBot="1" x14ac:dyDescent="0.25">
      <c r="B34" s="86"/>
      <c r="C34" s="130">
        <f t="shared" si="0"/>
        <v>117684</v>
      </c>
      <c r="D34" s="130"/>
      <c r="E34" s="130"/>
      <c r="F34" s="130">
        <v>117684</v>
      </c>
      <c r="G34" s="130"/>
      <c r="H34" s="130">
        <v>117684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117684</v>
      </c>
      <c r="U34" s="134"/>
      <c r="V34" s="134">
        <v>117684</v>
      </c>
      <c r="W34" s="134"/>
      <c r="X34" s="134"/>
      <c r="Y34" s="134">
        <f t="shared" si="1"/>
        <v>117684</v>
      </c>
      <c r="Z34" s="77"/>
    </row>
    <row r="35" spans="2:26" ht="13.5" thickTop="1" x14ac:dyDescent="0.2">
      <c r="B35" s="77" t="s">
        <v>78</v>
      </c>
      <c r="C35" s="131">
        <f t="shared" si="0"/>
        <v>234470</v>
      </c>
      <c r="D35" s="132"/>
      <c r="E35" s="128">
        <v>49077</v>
      </c>
      <c r="F35" s="131">
        <v>185393</v>
      </c>
      <c r="G35" s="131">
        <v>151</v>
      </c>
      <c r="H35" s="131">
        <v>6671</v>
      </c>
      <c r="I35" s="131">
        <v>33098</v>
      </c>
      <c r="J35" s="131">
        <v>61941</v>
      </c>
      <c r="K35" s="131">
        <v>83532</v>
      </c>
      <c r="L35" s="33"/>
      <c r="M35" s="176" t="s">
        <v>79</v>
      </c>
      <c r="N35" s="176"/>
      <c r="O35" s="176" t="s">
        <v>80</v>
      </c>
      <c r="P35" s="33"/>
      <c r="Q35" s="131">
        <v>50121</v>
      </c>
      <c r="R35" s="131">
        <v>76087</v>
      </c>
      <c r="S35" s="131">
        <v>11098</v>
      </c>
      <c r="T35" s="131">
        <v>43921</v>
      </c>
      <c r="U35" s="131">
        <v>730</v>
      </c>
      <c r="V35" s="131">
        <v>181957</v>
      </c>
      <c r="W35" s="131">
        <v>52513</v>
      </c>
      <c r="X35" s="131"/>
      <c r="Y35" s="131">
        <f t="shared" si="1"/>
        <v>234470</v>
      </c>
      <c r="Z35" s="89" t="s">
        <v>78</v>
      </c>
    </row>
    <row r="36" spans="2:26" x14ac:dyDescent="0.2">
      <c r="B36" s="77" t="s">
        <v>64</v>
      </c>
      <c r="C36" s="129">
        <f t="shared" si="0"/>
        <v>1124777</v>
      </c>
      <c r="D36" s="129"/>
      <c r="E36" s="129"/>
      <c r="F36" s="129">
        <v>1124777</v>
      </c>
      <c r="G36" s="129">
        <v>1397</v>
      </c>
      <c r="H36" s="129">
        <v>749412</v>
      </c>
      <c r="I36" s="129">
        <v>123331</v>
      </c>
      <c r="J36" s="129">
        <v>29747</v>
      </c>
      <c r="K36" s="129">
        <v>220890</v>
      </c>
      <c r="L36" s="29"/>
      <c r="M36" s="173" t="s">
        <v>81</v>
      </c>
      <c r="N36" s="173"/>
      <c r="O36" s="173" t="s">
        <v>82</v>
      </c>
      <c r="P36" s="29"/>
      <c r="Q36" s="131">
        <v>220890</v>
      </c>
      <c r="R36" s="131">
        <v>29747</v>
      </c>
      <c r="S36" s="131">
        <v>123331</v>
      </c>
      <c r="T36" s="131">
        <v>749412</v>
      </c>
      <c r="U36" s="131">
        <v>1397</v>
      </c>
      <c r="V36" s="131">
        <v>1124777</v>
      </c>
      <c r="W36" s="131"/>
      <c r="X36" s="131"/>
      <c r="Y36" s="131">
        <f t="shared" si="1"/>
        <v>1124777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955353</v>
      </c>
      <c r="D38" s="130"/>
      <c r="E38" s="130"/>
      <c r="F38" s="130">
        <v>955353</v>
      </c>
      <c r="G38" s="130">
        <v>579</v>
      </c>
      <c r="H38" s="130">
        <v>723502</v>
      </c>
      <c r="I38" s="130">
        <v>95919</v>
      </c>
      <c r="J38" s="130">
        <v>25411</v>
      </c>
      <c r="K38" s="130">
        <v>109942</v>
      </c>
      <c r="L38" s="29"/>
      <c r="M38" s="174" t="s">
        <v>86</v>
      </c>
      <c r="N38" s="174"/>
      <c r="O38" s="174" t="s">
        <v>87</v>
      </c>
      <c r="P38" s="29"/>
      <c r="Q38" s="134">
        <v>109942</v>
      </c>
      <c r="R38" s="134">
        <v>25411</v>
      </c>
      <c r="S38" s="134">
        <v>95919</v>
      </c>
      <c r="T38" s="134">
        <v>723502</v>
      </c>
      <c r="U38" s="134">
        <v>579</v>
      </c>
      <c r="V38" s="134">
        <v>955353</v>
      </c>
      <c r="W38" s="134"/>
      <c r="X38" s="134"/>
      <c r="Y38" s="134">
        <f>V38+W38+X38</f>
        <v>955353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111605</v>
      </c>
      <c r="D40" s="132"/>
      <c r="E40" s="128">
        <v>1610</v>
      </c>
      <c r="F40" s="131">
        <v>109995</v>
      </c>
      <c r="G40" s="131">
        <v>1</v>
      </c>
      <c r="H40" s="131">
        <v>87790</v>
      </c>
      <c r="I40" s="131">
        <v>49</v>
      </c>
      <c r="J40" s="131">
        <v>3734</v>
      </c>
      <c r="K40" s="131">
        <v>18421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110002</v>
      </c>
      <c r="T40" s="131"/>
      <c r="U40" s="131"/>
      <c r="V40" s="131">
        <v>110002</v>
      </c>
      <c r="W40" s="131">
        <v>1603</v>
      </c>
      <c r="X40" s="131"/>
      <c r="Y40" s="131">
        <f t="shared" ref="Y40:Y53" si="3">V40+W40+X40</f>
        <v>111605</v>
      </c>
      <c r="Z40" s="77" t="s">
        <v>83</v>
      </c>
    </row>
    <row r="41" spans="2:26" x14ac:dyDescent="0.2">
      <c r="B41" s="77" t="s">
        <v>85</v>
      </c>
      <c r="C41" s="128">
        <f t="shared" si="2"/>
        <v>148062</v>
      </c>
      <c r="D41" s="128"/>
      <c r="E41" s="128">
        <v>56</v>
      </c>
      <c r="F41" s="128">
        <v>148006</v>
      </c>
      <c r="G41" s="128"/>
      <c r="H41" s="128">
        <v>148006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6367</v>
      </c>
      <c r="R41" s="131">
        <v>5188</v>
      </c>
      <c r="S41" s="131">
        <v>135573</v>
      </c>
      <c r="T41" s="131">
        <v>143</v>
      </c>
      <c r="U41" s="131">
        <v>46</v>
      </c>
      <c r="V41" s="131">
        <v>147317</v>
      </c>
      <c r="W41" s="131">
        <v>745</v>
      </c>
      <c r="X41" s="131"/>
      <c r="Y41" s="131">
        <f t="shared" si="3"/>
        <v>148062</v>
      </c>
      <c r="Z41" s="77" t="s">
        <v>85</v>
      </c>
    </row>
    <row r="42" spans="2:26" x14ac:dyDescent="0.2">
      <c r="B42" s="77" t="s">
        <v>88</v>
      </c>
      <c r="C42" s="128">
        <f t="shared" si="2"/>
        <v>192260</v>
      </c>
      <c r="D42" s="128"/>
      <c r="E42" s="128">
        <v>4697</v>
      </c>
      <c r="F42" s="128">
        <v>187563</v>
      </c>
      <c r="G42" s="128">
        <v>52</v>
      </c>
      <c r="H42" s="128">
        <v>109</v>
      </c>
      <c r="I42" s="128">
        <v>173709</v>
      </c>
      <c r="J42" s="128">
        <v>8299</v>
      </c>
      <c r="K42" s="128">
        <v>5394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191724</v>
      </c>
      <c r="U42" s="131"/>
      <c r="V42" s="131">
        <v>191724</v>
      </c>
      <c r="W42" s="131">
        <v>536</v>
      </c>
      <c r="X42" s="131"/>
      <c r="Y42" s="131">
        <f t="shared" si="3"/>
        <v>192260</v>
      </c>
      <c r="Z42" s="77" t="s">
        <v>88</v>
      </c>
    </row>
    <row r="43" spans="2:26" x14ac:dyDescent="0.2">
      <c r="B43" s="77" t="s">
        <v>95</v>
      </c>
      <c r="C43" s="128">
        <f t="shared" si="2"/>
        <v>265617</v>
      </c>
      <c r="D43" s="128"/>
      <c r="E43" s="128">
        <v>8309</v>
      </c>
      <c r="F43" s="128">
        <v>257308</v>
      </c>
      <c r="G43" s="128">
        <v>2399</v>
      </c>
      <c r="H43" s="128">
        <v>58466</v>
      </c>
      <c r="I43" s="128">
        <v>155028</v>
      </c>
      <c r="J43" s="128">
        <v>26283</v>
      </c>
      <c r="K43" s="128">
        <v>15132</v>
      </c>
      <c r="L43" s="29"/>
      <c r="M43" s="172" t="s">
        <v>96</v>
      </c>
      <c r="N43" s="172"/>
      <c r="O43" s="172" t="s">
        <v>97</v>
      </c>
      <c r="P43" s="29"/>
      <c r="Q43" s="131">
        <v>6424</v>
      </c>
      <c r="R43" s="131">
        <v>26639</v>
      </c>
      <c r="S43" s="131">
        <v>145515</v>
      </c>
      <c r="T43" s="131">
        <v>51176</v>
      </c>
      <c r="U43" s="131">
        <v>13068</v>
      </c>
      <c r="V43" s="131">
        <v>242822</v>
      </c>
      <c r="W43" s="131">
        <v>22795</v>
      </c>
      <c r="X43" s="131"/>
      <c r="Y43" s="131">
        <f t="shared" si="3"/>
        <v>265617</v>
      </c>
      <c r="Z43" s="77" t="s">
        <v>95</v>
      </c>
    </row>
    <row r="44" spans="2:26" x14ac:dyDescent="0.2">
      <c r="B44" s="77"/>
      <c r="C44" s="129">
        <f t="shared" si="2"/>
        <v>1113770</v>
      </c>
      <c r="D44" s="129"/>
      <c r="E44" s="129"/>
      <c r="F44" s="129">
        <v>1113770</v>
      </c>
      <c r="G44" s="129">
        <v>12059</v>
      </c>
      <c r="H44" s="129">
        <v>698084</v>
      </c>
      <c r="I44" s="129">
        <v>185635</v>
      </c>
      <c r="J44" s="129">
        <v>23258</v>
      </c>
      <c r="K44" s="129">
        <v>194734</v>
      </c>
      <c r="L44" s="29"/>
      <c r="M44" s="173" t="s">
        <v>98</v>
      </c>
      <c r="N44" s="173"/>
      <c r="O44" s="173" t="s">
        <v>99</v>
      </c>
      <c r="P44" s="29"/>
      <c r="Q44" s="131">
        <v>194734</v>
      </c>
      <c r="R44" s="131">
        <v>23258</v>
      </c>
      <c r="S44" s="131">
        <v>185635</v>
      </c>
      <c r="T44" s="131">
        <v>698084</v>
      </c>
      <c r="U44" s="131">
        <v>12059</v>
      </c>
      <c r="V44" s="131">
        <v>1113770</v>
      </c>
      <c r="W44" s="131"/>
      <c r="X44" s="131"/>
      <c r="Y44" s="131">
        <f t="shared" si="3"/>
        <v>1113770</v>
      </c>
      <c r="Z44" s="77"/>
    </row>
    <row r="45" spans="2:26" ht="13.5" thickBot="1" x14ac:dyDescent="0.25">
      <c r="B45" s="87"/>
      <c r="C45" s="130">
        <f t="shared" si="2"/>
        <v>944346</v>
      </c>
      <c r="D45" s="130"/>
      <c r="E45" s="130"/>
      <c r="F45" s="130">
        <v>944346</v>
      </c>
      <c r="G45" s="130">
        <v>11241</v>
      </c>
      <c r="H45" s="130">
        <v>672174</v>
      </c>
      <c r="I45" s="130">
        <v>158223</v>
      </c>
      <c r="J45" s="130">
        <v>18922</v>
      </c>
      <c r="K45" s="130">
        <v>83786</v>
      </c>
      <c r="L45" s="29"/>
      <c r="M45" s="174" t="s">
        <v>100</v>
      </c>
      <c r="N45" s="174"/>
      <c r="O45" s="174" t="s">
        <v>101</v>
      </c>
      <c r="P45" s="29"/>
      <c r="Q45" s="134">
        <v>83786</v>
      </c>
      <c r="R45" s="134">
        <v>18922</v>
      </c>
      <c r="S45" s="134">
        <v>158223</v>
      </c>
      <c r="T45" s="134">
        <v>672174</v>
      </c>
      <c r="U45" s="134">
        <v>11241</v>
      </c>
      <c r="V45" s="134">
        <v>944346</v>
      </c>
      <c r="W45" s="134"/>
      <c r="X45" s="134"/>
      <c r="Y45" s="134">
        <f t="shared" si="3"/>
        <v>944346</v>
      </c>
      <c r="Z45" s="87"/>
    </row>
    <row r="46" spans="2:26" ht="13.5" thickTop="1" x14ac:dyDescent="0.2">
      <c r="B46" s="77" t="s">
        <v>102</v>
      </c>
      <c r="C46" s="131">
        <f t="shared" si="2"/>
        <v>135021</v>
      </c>
      <c r="D46" s="132"/>
      <c r="E46" s="128"/>
      <c r="F46" s="131">
        <v>135021</v>
      </c>
      <c r="G46" s="131">
        <v>12485</v>
      </c>
      <c r="H46" s="131"/>
      <c r="I46" s="131">
        <v>122536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135021</v>
      </c>
      <c r="U46" s="131"/>
      <c r="V46" s="131">
        <v>135021</v>
      </c>
      <c r="W46" s="131"/>
      <c r="X46" s="131"/>
      <c r="Y46" s="131">
        <f t="shared" si="3"/>
        <v>135021</v>
      </c>
      <c r="Z46" s="77" t="s">
        <v>102</v>
      </c>
    </row>
    <row r="47" spans="2:26" x14ac:dyDescent="0.2">
      <c r="B47" s="77" t="s">
        <v>106</v>
      </c>
      <c r="C47" s="129">
        <f t="shared" si="2"/>
        <v>1113770</v>
      </c>
      <c r="D47" s="129"/>
      <c r="E47" s="129"/>
      <c r="F47" s="129">
        <v>1113770</v>
      </c>
      <c r="G47" s="129">
        <v>-426</v>
      </c>
      <c r="H47" s="129">
        <v>833105</v>
      </c>
      <c r="I47" s="129">
        <v>63099</v>
      </c>
      <c r="J47" s="129">
        <v>23258</v>
      </c>
      <c r="K47" s="129">
        <v>194734</v>
      </c>
      <c r="L47" s="29"/>
      <c r="M47" s="173" t="s">
        <v>107</v>
      </c>
      <c r="N47" s="173"/>
      <c r="O47" s="173" t="s">
        <v>108</v>
      </c>
      <c r="P47" s="29"/>
      <c r="Q47" s="131">
        <v>194734</v>
      </c>
      <c r="R47" s="131">
        <v>23258</v>
      </c>
      <c r="S47" s="131">
        <v>63099</v>
      </c>
      <c r="T47" s="131">
        <v>833105</v>
      </c>
      <c r="U47" s="131">
        <v>-426</v>
      </c>
      <c r="V47" s="131">
        <v>1113770</v>
      </c>
      <c r="W47" s="131"/>
      <c r="X47" s="131"/>
      <c r="Y47" s="131">
        <f t="shared" si="3"/>
        <v>1113770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944346</v>
      </c>
      <c r="D48" s="130"/>
      <c r="E48" s="130"/>
      <c r="F48" s="130">
        <v>944346</v>
      </c>
      <c r="G48" s="130">
        <v>-1244</v>
      </c>
      <c r="H48" s="130">
        <v>807195</v>
      </c>
      <c r="I48" s="130">
        <v>35687</v>
      </c>
      <c r="J48" s="130">
        <v>18922</v>
      </c>
      <c r="K48" s="130">
        <v>83786</v>
      </c>
      <c r="L48" s="29"/>
      <c r="M48" s="174" t="s">
        <v>110</v>
      </c>
      <c r="N48" s="174"/>
      <c r="O48" s="174" t="s">
        <v>111</v>
      </c>
      <c r="P48" s="29"/>
      <c r="Q48" s="134">
        <v>83786</v>
      </c>
      <c r="R48" s="134">
        <v>18922</v>
      </c>
      <c r="S48" s="134">
        <v>35687</v>
      </c>
      <c r="T48" s="134">
        <v>807195</v>
      </c>
      <c r="U48" s="134">
        <v>-1244</v>
      </c>
      <c r="V48" s="134">
        <v>944346</v>
      </c>
      <c r="W48" s="134"/>
      <c r="X48" s="134"/>
      <c r="Y48" s="134">
        <f t="shared" si="3"/>
        <v>944346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194734</v>
      </c>
      <c r="R49" s="131">
        <f t="shared" si="4"/>
        <v>23258</v>
      </c>
      <c r="S49" s="131">
        <f t="shared" si="4"/>
        <v>185635</v>
      </c>
      <c r="T49" s="131">
        <f t="shared" si="4"/>
        <v>698084</v>
      </c>
      <c r="U49" s="131">
        <f t="shared" si="4"/>
        <v>12059</v>
      </c>
      <c r="V49" s="131">
        <f t="shared" si="4"/>
        <v>1113770</v>
      </c>
      <c r="W49" s="131"/>
      <c r="X49" s="131"/>
      <c r="Y49" s="131">
        <f t="shared" si="3"/>
        <v>1113770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83786</v>
      </c>
      <c r="R50" s="131">
        <f t="shared" si="4"/>
        <v>18922</v>
      </c>
      <c r="S50" s="131">
        <f t="shared" si="4"/>
        <v>158223</v>
      </c>
      <c r="T50" s="131">
        <f t="shared" si="4"/>
        <v>672174</v>
      </c>
      <c r="U50" s="131">
        <f t="shared" si="4"/>
        <v>11241</v>
      </c>
      <c r="V50" s="131">
        <f t="shared" si="4"/>
        <v>944346</v>
      </c>
      <c r="W50" s="131"/>
      <c r="X50" s="131"/>
      <c r="Y50" s="131">
        <f t="shared" si="3"/>
        <v>944346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864387</v>
      </c>
      <c r="D51" s="128"/>
      <c r="E51" s="128"/>
      <c r="F51" s="128">
        <v>864387</v>
      </c>
      <c r="G51" s="128"/>
      <c r="H51" s="128">
        <v>775073</v>
      </c>
      <c r="I51" s="128">
        <v>89314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864387</v>
      </c>
      <c r="D52" s="128"/>
      <c r="E52" s="128"/>
      <c r="F52" s="128">
        <v>864387</v>
      </c>
      <c r="G52" s="128">
        <v>12485</v>
      </c>
      <c r="H52" s="128">
        <v>640052</v>
      </c>
      <c r="I52" s="128">
        <v>211850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864387</v>
      </c>
      <c r="Y52" s="131">
        <f t="shared" si="3"/>
        <v>864387</v>
      </c>
      <c r="Z52" s="77"/>
    </row>
    <row r="53" spans="2:26" ht="11.25" customHeight="1" x14ac:dyDescent="0.2">
      <c r="B53" s="77"/>
      <c r="C53" s="128">
        <f t="shared" si="5"/>
        <v>-3110</v>
      </c>
      <c r="D53" s="128"/>
      <c r="E53" s="128"/>
      <c r="F53" s="128">
        <v>-3110</v>
      </c>
      <c r="G53" s="128"/>
      <c r="H53" s="128"/>
      <c r="I53" s="128"/>
      <c r="J53" s="128">
        <v>-3110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-3110</v>
      </c>
      <c r="U53" s="131"/>
      <c r="V53" s="131">
        <v>-3110</v>
      </c>
      <c r="W53" s="131"/>
      <c r="X53" s="131"/>
      <c r="Y53" s="131">
        <f t="shared" si="3"/>
        <v>-3110</v>
      </c>
      <c r="Z53" s="77"/>
    </row>
    <row r="54" spans="2:26" x14ac:dyDescent="0.2">
      <c r="B54" s="77"/>
      <c r="C54" s="129">
        <f t="shared" si="5"/>
        <v>249383</v>
      </c>
      <c r="D54" s="129"/>
      <c r="E54" s="129"/>
      <c r="F54" s="129">
        <v>249383</v>
      </c>
      <c r="G54" s="129">
        <v>-426</v>
      </c>
      <c r="H54" s="129">
        <v>54922</v>
      </c>
      <c r="I54" s="129">
        <v>-26215</v>
      </c>
      <c r="J54" s="129">
        <v>26368</v>
      </c>
      <c r="K54" s="129">
        <v>194734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79959</v>
      </c>
      <c r="D55" s="130"/>
      <c r="E55" s="130"/>
      <c r="F55" s="130">
        <v>79959</v>
      </c>
      <c r="G55" s="130">
        <v>-1244</v>
      </c>
      <c r="H55" s="130">
        <v>29012</v>
      </c>
      <c r="I55" s="130">
        <v>-53627</v>
      </c>
      <c r="J55" s="130">
        <v>22032</v>
      </c>
      <c r="K55" s="130">
        <v>83786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-35333</v>
      </c>
      <c r="D56" s="129"/>
      <c r="E56" s="129">
        <v>-35333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83786</v>
      </c>
      <c r="R69" s="192">
        <v>22032</v>
      </c>
      <c r="S69" s="192">
        <v>-53627</v>
      </c>
      <c r="T69" s="192">
        <v>29012</v>
      </c>
      <c r="U69" s="192">
        <v>-1244</v>
      </c>
      <c r="V69" s="192">
        <v>79959</v>
      </c>
      <c r="W69" s="192"/>
      <c r="X69" s="192"/>
      <c r="Y69" s="192">
        <f>V69+W69+X69</f>
        <v>79959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-35333</v>
      </c>
      <c r="X71" s="192"/>
      <c r="Y71" s="192">
        <f t="shared" ref="Y71:Y77" si="6">V71+W71+X71</f>
        <v>-35333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4656</v>
      </c>
      <c r="R72" s="192">
        <v>3273</v>
      </c>
      <c r="S72" s="192">
        <v>12260</v>
      </c>
      <c r="T72" s="192">
        <v>1512</v>
      </c>
      <c r="U72" s="192">
        <v>437</v>
      </c>
      <c r="V72" s="192">
        <v>22138</v>
      </c>
      <c r="W72" s="192">
        <v>393</v>
      </c>
      <c r="X72" s="192"/>
      <c r="Y72" s="192">
        <f t="shared" si="6"/>
        <v>22531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-1966</v>
      </c>
      <c r="R73" s="192">
        <v>-3413</v>
      </c>
      <c r="S73" s="192">
        <v>-10496</v>
      </c>
      <c r="T73" s="192">
        <v>-4266</v>
      </c>
      <c r="U73" s="192">
        <v>-3</v>
      </c>
      <c r="V73" s="192">
        <v>-20144</v>
      </c>
      <c r="W73" s="192">
        <v>-2387</v>
      </c>
      <c r="X73" s="192"/>
      <c r="Y73" s="192">
        <f t="shared" si="6"/>
        <v>-22531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44626</v>
      </c>
      <c r="D74" s="198"/>
      <c r="E74" s="198">
        <f>W71+W72+W73</f>
        <v>-37327</v>
      </c>
      <c r="F74" s="198">
        <f>V69+V72+V73</f>
        <v>81953</v>
      </c>
      <c r="G74" s="198">
        <f>U69+U72+U73</f>
        <v>-810</v>
      </c>
      <c r="H74" s="198">
        <f>T69+T72+T73</f>
        <v>26258</v>
      </c>
      <c r="I74" s="198">
        <f>S69+S72+S73</f>
        <v>-51863</v>
      </c>
      <c r="J74" s="198">
        <f>R69+R72+R73</f>
        <v>21892</v>
      </c>
      <c r="K74" s="198">
        <f>Q69+Q72+Q73</f>
        <v>86476</v>
      </c>
      <c r="L74" s="199"/>
      <c r="M74" s="200" t="s">
        <v>134</v>
      </c>
      <c r="N74" s="200"/>
      <c r="O74" s="200" t="s">
        <v>135</v>
      </c>
      <c r="P74" s="199"/>
      <c r="Q74" s="195">
        <v>86476</v>
      </c>
      <c r="R74" s="195">
        <v>21892</v>
      </c>
      <c r="S74" s="195">
        <v>-51863</v>
      </c>
      <c r="T74" s="195">
        <v>26258</v>
      </c>
      <c r="U74" s="195">
        <v>-810</v>
      </c>
      <c r="V74" s="195">
        <v>81953</v>
      </c>
      <c r="W74" s="195">
        <v>-37327</v>
      </c>
      <c r="X74" s="195"/>
      <c r="Y74" s="195">
        <f t="shared" si="6"/>
        <v>44626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214050</v>
      </c>
      <c r="D75" s="201"/>
      <c r="E75" s="201"/>
      <c r="F75" s="201">
        <v>214050</v>
      </c>
      <c r="G75" s="201">
        <v>694</v>
      </c>
      <c r="H75" s="201">
        <v>32875</v>
      </c>
      <c r="I75" s="201">
        <v>21996</v>
      </c>
      <c r="J75" s="201">
        <v>4861</v>
      </c>
      <c r="K75" s="201">
        <v>153624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214050</v>
      </c>
      <c r="Y75" s="203">
        <f t="shared" si="6"/>
        <v>214050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204287</v>
      </c>
      <c r="D76" s="201"/>
      <c r="E76" s="201"/>
      <c r="F76" s="201">
        <v>204287</v>
      </c>
      <c r="G76" s="201">
        <v>694</v>
      </c>
      <c r="H76" s="201">
        <v>32476</v>
      </c>
      <c r="I76" s="201">
        <v>22199</v>
      </c>
      <c r="J76" s="201">
        <v>4481</v>
      </c>
      <c r="K76" s="201">
        <v>144437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204287</v>
      </c>
      <c r="Y76" s="203">
        <f t="shared" si="6"/>
        <v>204287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-169424</v>
      </c>
      <c r="D77" s="201"/>
      <c r="E77" s="201"/>
      <c r="F77" s="201">
        <v>-169424</v>
      </c>
      <c r="G77" s="201">
        <v>-818</v>
      </c>
      <c r="H77" s="201">
        <v>-25910</v>
      </c>
      <c r="I77" s="201">
        <v>-27412</v>
      </c>
      <c r="J77" s="201">
        <v>-4336</v>
      </c>
      <c r="K77" s="201">
        <v>-110948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7680</v>
      </c>
      <c r="D78" s="201"/>
      <c r="E78" s="201"/>
      <c r="F78" s="201">
        <v>7680</v>
      </c>
      <c r="G78" s="201">
        <v>0</v>
      </c>
      <c r="H78" s="201">
        <v>174</v>
      </c>
      <c r="I78" s="201">
        <v>-214</v>
      </c>
      <c r="J78" s="201">
        <v>380</v>
      </c>
      <c r="K78" s="201">
        <v>7340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7680</v>
      </c>
      <c r="Y78" s="207">
        <f>V78+W78+X78</f>
        <v>7680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2083</v>
      </c>
      <c r="D79" s="201"/>
      <c r="E79" s="201"/>
      <c r="F79" s="201">
        <v>2083</v>
      </c>
      <c r="G79" s="201">
        <v>0</v>
      </c>
      <c r="H79" s="201">
        <v>225</v>
      </c>
      <c r="I79" s="201">
        <v>11</v>
      </c>
      <c r="J79" s="201">
        <v>0</v>
      </c>
      <c r="K79" s="201">
        <v>1847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2083</v>
      </c>
      <c r="Y79" s="207">
        <f>V79+W79+X79</f>
        <v>2083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430</v>
      </c>
      <c r="F80" s="128">
        <v>-430</v>
      </c>
      <c r="G80" s="128">
        <v>0</v>
      </c>
      <c r="H80" s="128">
        <v>-678</v>
      </c>
      <c r="I80" s="128">
        <v>954</v>
      </c>
      <c r="J80" s="128">
        <v>-174</v>
      </c>
      <c r="K80" s="128">
        <v>-532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-37757</v>
      </c>
      <c r="F81" s="135">
        <v>37757</v>
      </c>
      <c r="G81" s="135">
        <v>-686</v>
      </c>
      <c r="H81" s="135">
        <v>19971</v>
      </c>
      <c r="I81" s="135">
        <v>-47401</v>
      </c>
      <c r="J81" s="135">
        <v>21541</v>
      </c>
      <c r="K81" s="135">
        <v>44332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9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2:26" x14ac:dyDescent="0.2">
      <c r="B84" s="62"/>
    </row>
  </sheetData>
  <hyperlinks>
    <hyperlink ref="Z7" location="'Lista Tablas'!A1" display="Lista Tablas"/>
  </hyperlink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4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232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365832</v>
      </c>
      <c r="D18" s="128">
        <f>W18</f>
        <v>365832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365832</v>
      </c>
      <c r="X18" s="131"/>
      <c r="Y18" s="131">
        <f t="shared" ref="Y18:Y36" si="1">V18+W18+X18</f>
        <v>365832</v>
      </c>
      <c r="Z18" s="77" t="s">
        <v>34</v>
      </c>
    </row>
    <row r="19" spans="2:26" x14ac:dyDescent="0.2">
      <c r="B19" s="77" t="s">
        <v>37</v>
      </c>
      <c r="C19" s="128">
        <f t="shared" si="0"/>
        <v>408343</v>
      </c>
      <c r="D19" s="128"/>
      <c r="E19" s="128">
        <v>408343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408343</v>
      </c>
      <c r="Y19" s="131">
        <f t="shared" si="1"/>
        <v>408343</v>
      </c>
      <c r="Z19" s="77" t="s">
        <v>37</v>
      </c>
    </row>
    <row r="20" spans="2:26" x14ac:dyDescent="0.2">
      <c r="B20" s="77" t="s">
        <v>40</v>
      </c>
      <c r="C20" s="128">
        <f t="shared" si="0"/>
        <v>2077118</v>
      </c>
      <c r="D20" s="128">
        <v>2077118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1450614</v>
      </c>
      <c r="R20" s="131">
        <v>69609</v>
      </c>
      <c r="S20" s="131">
        <v>211001</v>
      </c>
      <c r="T20" s="131">
        <v>330221</v>
      </c>
      <c r="U20" s="131">
        <v>15673</v>
      </c>
      <c r="V20" s="131">
        <v>2077118</v>
      </c>
      <c r="W20" s="131"/>
      <c r="X20" s="131"/>
      <c r="Y20" s="131">
        <f t="shared" si="1"/>
        <v>2077118</v>
      </c>
      <c r="Z20" s="77" t="s">
        <v>40</v>
      </c>
    </row>
    <row r="21" spans="2:26" x14ac:dyDescent="0.2">
      <c r="B21" s="77" t="s">
        <v>43</v>
      </c>
      <c r="C21" s="128">
        <f t="shared" si="0"/>
        <v>1015996</v>
      </c>
      <c r="D21" s="128"/>
      <c r="E21" s="128"/>
      <c r="F21" s="128">
        <v>1015996</v>
      </c>
      <c r="G21" s="128">
        <v>7117</v>
      </c>
      <c r="H21" s="128">
        <v>79059</v>
      </c>
      <c r="I21" s="128">
        <v>59203</v>
      </c>
      <c r="J21" s="128">
        <v>29773</v>
      </c>
      <c r="K21" s="128">
        <v>840844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1015996</v>
      </c>
      <c r="Y21" s="131">
        <f t="shared" si="1"/>
        <v>1015996</v>
      </c>
      <c r="Z21" s="77" t="s">
        <v>43</v>
      </c>
    </row>
    <row r="22" spans="2:26" x14ac:dyDescent="0.2">
      <c r="B22" s="77" t="s">
        <v>46</v>
      </c>
      <c r="C22" s="128">
        <f t="shared" si="0"/>
        <v>108902</v>
      </c>
      <c r="D22" s="128">
        <v>108902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108902</v>
      </c>
      <c r="W22" s="131"/>
      <c r="X22" s="131"/>
      <c r="Y22" s="131">
        <f t="shared" si="1"/>
        <v>108902</v>
      </c>
      <c r="Z22" s="77" t="s">
        <v>46</v>
      </c>
    </row>
    <row r="23" spans="2:26" x14ac:dyDescent="0.2">
      <c r="B23" s="77" t="s">
        <v>49</v>
      </c>
      <c r="C23" s="129">
        <f t="shared" si="0"/>
        <v>1170024</v>
      </c>
      <c r="D23" s="128"/>
      <c r="E23" s="129"/>
      <c r="F23" s="129">
        <v>1170024</v>
      </c>
      <c r="G23" s="129">
        <v>8556</v>
      </c>
      <c r="H23" s="129">
        <v>251162</v>
      </c>
      <c r="I23" s="129">
        <v>151798</v>
      </c>
      <c r="J23" s="129">
        <v>39836</v>
      </c>
      <c r="K23" s="129">
        <v>609770</v>
      </c>
      <c r="L23" s="29"/>
      <c r="M23" s="173" t="s">
        <v>50</v>
      </c>
      <c r="N23" s="173"/>
      <c r="O23" s="173" t="s">
        <v>51</v>
      </c>
      <c r="P23" s="29"/>
      <c r="Q23" s="131">
        <v>609770</v>
      </c>
      <c r="R23" s="131">
        <v>39836</v>
      </c>
      <c r="S23" s="131">
        <v>151798</v>
      </c>
      <c r="T23" s="131">
        <v>251162</v>
      </c>
      <c r="U23" s="131">
        <v>8556</v>
      </c>
      <c r="V23" s="131">
        <v>1170024</v>
      </c>
      <c r="W23" s="131"/>
      <c r="X23" s="131"/>
      <c r="Y23" s="131">
        <f t="shared" si="1"/>
        <v>1170024</v>
      </c>
      <c r="Z23" s="77" t="s">
        <v>49</v>
      </c>
    </row>
    <row r="24" spans="2:26" x14ac:dyDescent="0.2">
      <c r="B24" s="77" t="s">
        <v>52</v>
      </c>
      <c r="C24" s="128">
        <f t="shared" si="0"/>
        <v>175485</v>
      </c>
      <c r="D24" s="128"/>
      <c r="E24" s="128"/>
      <c r="F24" s="128">
        <v>175485</v>
      </c>
      <c r="G24" s="128">
        <v>829</v>
      </c>
      <c r="H24" s="128">
        <v>26432</v>
      </c>
      <c r="I24" s="128">
        <v>27683</v>
      </c>
      <c r="J24" s="128">
        <v>4399</v>
      </c>
      <c r="K24" s="128">
        <v>116142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994539</v>
      </c>
      <c r="D25" s="128"/>
      <c r="E25" s="130"/>
      <c r="F25" s="130">
        <v>994539</v>
      </c>
      <c r="G25" s="130">
        <v>7727</v>
      </c>
      <c r="H25" s="130">
        <v>224730</v>
      </c>
      <c r="I25" s="130">
        <v>124115</v>
      </c>
      <c r="J25" s="130">
        <v>35437</v>
      </c>
      <c r="K25" s="130">
        <v>493628</v>
      </c>
      <c r="L25" s="32"/>
      <c r="M25" s="173" t="s">
        <v>55</v>
      </c>
      <c r="N25" s="173"/>
      <c r="O25" s="174" t="s">
        <v>56</v>
      </c>
      <c r="P25" s="29"/>
      <c r="Q25" s="134">
        <v>493628</v>
      </c>
      <c r="R25" s="134">
        <v>35437</v>
      </c>
      <c r="S25" s="134">
        <v>124115</v>
      </c>
      <c r="T25" s="134">
        <v>224730</v>
      </c>
      <c r="U25" s="134">
        <v>7727</v>
      </c>
      <c r="V25" s="134">
        <v>994539</v>
      </c>
      <c r="W25" s="134"/>
      <c r="X25" s="134"/>
      <c r="Y25" s="134">
        <f t="shared" si="1"/>
        <v>994539</v>
      </c>
      <c r="Z25" s="77"/>
    </row>
    <row r="26" spans="2:26" ht="13.5" thickBot="1" x14ac:dyDescent="0.25">
      <c r="B26" s="86"/>
      <c r="C26" s="129">
        <f t="shared" si="0"/>
        <v>-42511</v>
      </c>
      <c r="D26" s="129"/>
      <c r="E26" s="129">
        <v>-42511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-42511</v>
      </c>
      <c r="X26" s="131"/>
      <c r="Y26" s="131">
        <f t="shared" si="1"/>
        <v>-42511</v>
      </c>
      <c r="Z26" s="77"/>
    </row>
    <row r="27" spans="2:26" ht="13.5" thickTop="1" x14ac:dyDescent="0.2">
      <c r="B27" s="77" t="s">
        <v>59</v>
      </c>
      <c r="C27" s="131">
        <f t="shared" si="0"/>
        <v>530796</v>
      </c>
      <c r="D27" s="132"/>
      <c r="E27" s="128">
        <v>2656</v>
      </c>
      <c r="F27" s="131">
        <v>528140</v>
      </c>
      <c r="G27" s="131">
        <v>7722</v>
      </c>
      <c r="H27" s="131">
        <v>37412</v>
      </c>
      <c r="I27" s="131">
        <v>123501</v>
      </c>
      <c r="J27" s="131">
        <v>19407</v>
      </c>
      <c r="K27" s="131">
        <v>340098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530477</v>
      </c>
      <c r="U27" s="131"/>
      <c r="V27" s="131">
        <v>530477</v>
      </c>
      <c r="W27" s="131">
        <v>319</v>
      </c>
      <c r="X27" s="131"/>
      <c r="Y27" s="131">
        <f t="shared" si="1"/>
        <v>530796</v>
      </c>
      <c r="Z27" s="89" t="s">
        <v>59</v>
      </c>
    </row>
    <row r="28" spans="2:26" x14ac:dyDescent="0.2">
      <c r="B28" s="77" t="s">
        <v>54</v>
      </c>
      <c r="C28" s="128">
        <f t="shared" si="0"/>
        <v>120031</v>
      </c>
      <c r="D28" s="128"/>
      <c r="E28" s="128"/>
      <c r="F28" s="128">
        <v>120031</v>
      </c>
      <c r="G28" s="128">
        <v>5</v>
      </c>
      <c r="H28" s="128">
        <v>4523</v>
      </c>
      <c r="I28" s="128">
        <v>614</v>
      </c>
      <c r="J28" s="128">
        <v>2397</v>
      </c>
      <c r="K28" s="128">
        <v>3590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123059</v>
      </c>
      <c r="T28" s="131"/>
      <c r="U28" s="131"/>
      <c r="V28" s="131">
        <v>123059</v>
      </c>
      <c r="W28" s="131">
        <v>-3028</v>
      </c>
      <c r="X28" s="131"/>
      <c r="Y28" s="131">
        <f t="shared" si="1"/>
        <v>120031</v>
      </c>
      <c r="Z28" s="77" t="s">
        <v>54</v>
      </c>
    </row>
    <row r="29" spans="2:26" x14ac:dyDescent="0.2">
      <c r="B29" s="77"/>
      <c r="C29" s="128">
        <f t="shared" si="0"/>
        <v>108902</v>
      </c>
      <c r="D29" s="128"/>
      <c r="E29" s="128"/>
      <c r="F29" s="128">
        <v>108902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107072</v>
      </c>
      <c r="T29" s="131"/>
      <c r="U29" s="131"/>
      <c r="V29" s="131">
        <v>107072</v>
      </c>
      <c r="W29" s="131">
        <v>1830</v>
      </c>
      <c r="X29" s="131"/>
      <c r="Y29" s="131">
        <f t="shared" si="1"/>
        <v>108902</v>
      </c>
      <c r="Z29" s="77"/>
    </row>
    <row r="30" spans="2:26" x14ac:dyDescent="0.2">
      <c r="B30" s="77"/>
      <c r="C30" s="128">
        <f t="shared" si="0"/>
        <v>11129</v>
      </c>
      <c r="D30" s="128"/>
      <c r="E30" s="128"/>
      <c r="F30" s="128">
        <v>11129</v>
      </c>
      <c r="G30" s="128">
        <v>5</v>
      </c>
      <c r="H30" s="128">
        <v>4523</v>
      </c>
      <c r="I30" s="128">
        <v>614</v>
      </c>
      <c r="J30" s="128">
        <v>2397</v>
      </c>
      <c r="K30" s="128">
        <v>3590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15987</v>
      </c>
      <c r="T30" s="131"/>
      <c r="U30" s="131"/>
      <c r="V30" s="131">
        <v>15987</v>
      </c>
      <c r="W30" s="131">
        <v>-4858</v>
      </c>
      <c r="X30" s="131"/>
      <c r="Y30" s="131">
        <f t="shared" si="1"/>
        <v>11129</v>
      </c>
      <c r="Z30" s="77"/>
    </row>
    <row r="31" spans="2:26" x14ac:dyDescent="0.2">
      <c r="B31" s="77"/>
      <c r="C31" s="129">
        <f t="shared" si="0"/>
        <v>388774</v>
      </c>
      <c r="D31" s="129"/>
      <c r="E31" s="129"/>
      <c r="F31" s="129">
        <v>388774</v>
      </c>
      <c r="G31" s="129">
        <v>829</v>
      </c>
      <c r="H31" s="129">
        <v>76148</v>
      </c>
      <c r="I31" s="129">
        <v>27683</v>
      </c>
      <c r="J31" s="129">
        <v>18032</v>
      </c>
      <c r="K31" s="129">
        <v>266082</v>
      </c>
      <c r="L31" s="29"/>
      <c r="M31" s="173" t="s">
        <v>70</v>
      </c>
      <c r="N31" s="173"/>
      <c r="O31" s="173" t="s">
        <v>71</v>
      </c>
      <c r="P31" s="29"/>
      <c r="Q31" s="131">
        <v>266082</v>
      </c>
      <c r="R31" s="131">
        <v>18032</v>
      </c>
      <c r="S31" s="131">
        <v>27683</v>
      </c>
      <c r="T31" s="131">
        <v>76148</v>
      </c>
      <c r="U31" s="131">
        <v>829</v>
      </c>
      <c r="V31" s="131">
        <v>388774</v>
      </c>
      <c r="W31" s="131"/>
      <c r="X31" s="131"/>
      <c r="Y31" s="131">
        <f t="shared" si="1"/>
        <v>388774</v>
      </c>
      <c r="Z31" s="77"/>
    </row>
    <row r="32" spans="2:26" x14ac:dyDescent="0.2">
      <c r="B32" s="77"/>
      <c r="C32" s="129">
        <f t="shared" si="0"/>
        <v>133079</v>
      </c>
      <c r="D32" s="129"/>
      <c r="E32" s="129"/>
      <c r="F32" s="129">
        <v>133079</v>
      </c>
      <c r="G32" s="129"/>
      <c r="H32" s="129">
        <v>133079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133079</v>
      </c>
      <c r="U32" s="131"/>
      <c r="V32" s="131">
        <v>133079</v>
      </c>
      <c r="W32" s="131"/>
      <c r="X32" s="131"/>
      <c r="Y32" s="131">
        <f t="shared" si="1"/>
        <v>133079</v>
      </c>
      <c r="Z32" s="77"/>
    </row>
    <row r="33" spans="2:26" x14ac:dyDescent="0.2">
      <c r="B33" s="77"/>
      <c r="C33" s="130">
        <f t="shared" si="0"/>
        <v>222367</v>
      </c>
      <c r="D33" s="130"/>
      <c r="E33" s="130"/>
      <c r="F33" s="130">
        <v>222367</v>
      </c>
      <c r="G33" s="130">
        <v>0</v>
      </c>
      <c r="H33" s="130">
        <v>58794</v>
      </c>
      <c r="I33" s="130">
        <v>0</v>
      </c>
      <c r="J33" s="130">
        <v>13633</v>
      </c>
      <c r="K33" s="130">
        <v>149940</v>
      </c>
      <c r="L33" s="32"/>
      <c r="M33" s="174" t="s">
        <v>74</v>
      </c>
      <c r="N33" s="174"/>
      <c r="O33" s="174" t="s">
        <v>75</v>
      </c>
      <c r="P33" s="29"/>
      <c r="Q33" s="134">
        <v>149940</v>
      </c>
      <c r="R33" s="134">
        <v>13633</v>
      </c>
      <c r="S33" s="134">
        <v>0</v>
      </c>
      <c r="T33" s="134">
        <v>58794</v>
      </c>
      <c r="U33" s="134">
        <v>0</v>
      </c>
      <c r="V33" s="134">
        <v>222367</v>
      </c>
      <c r="W33" s="134"/>
      <c r="X33" s="134"/>
      <c r="Y33" s="134">
        <f t="shared" si="1"/>
        <v>222367</v>
      </c>
      <c r="Z33" s="77"/>
    </row>
    <row r="34" spans="2:26" ht="13.5" thickBot="1" x14ac:dyDescent="0.25">
      <c r="B34" s="86"/>
      <c r="C34" s="130">
        <f t="shared" si="0"/>
        <v>124001</v>
      </c>
      <c r="D34" s="130"/>
      <c r="E34" s="130"/>
      <c r="F34" s="130">
        <v>124001</v>
      </c>
      <c r="G34" s="130"/>
      <c r="H34" s="130">
        <v>124001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124001</v>
      </c>
      <c r="U34" s="134"/>
      <c r="V34" s="134">
        <v>124001</v>
      </c>
      <c r="W34" s="134"/>
      <c r="X34" s="134"/>
      <c r="Y34" s="134">
        <f t="shared" si="1"/>
        <v>124001</v>
      </c>
      <c r="Z34" s="77"/>
    </row>
    <row r="35" spans="2:26" ht="13.5" thickTop="1" x14ac:dyDescent="0.2">
      <c r="B35" s="77" t="s">
        <v>78</v>
      </c>
      <c r="C35" s="131">
        <f t="shared" si="0"/>
        <v>237443</v>
      </c>
      <c r="D35" s="132"/>
      <c r="E35" s="128">
        <v>51633</v>
      </c>
      <c r="F35" s="131">
        <v>185810</v>
      </c>
      <c r="G35" s="131">
        <v>22</v>
      </c>
      <c r="H35" s="131">
        <v>5454</v>
      </c>
      <c r="I35" s="131">
        <v>31259</v>
      </c>
      <c r="J35" s="131">
        <v>59257</v>
      </c>
      <c r="K35" s="131">
        <v>89818</v>
      </c>
      <c r="L35" s="33"/>
      <c r="M35" s="176" t="s">
        <v>79</v>
      </c>
      <c r="N35" s="176"/>
      <c r="O35" s="176" t="s">
        <v>80</v>
      </c>
      <c r="P35" s="33"/>
      <c r="Q35" s="131">
        <v>50926</v>
      </c>
      <c r="R35" s="131">
        <v>72742</v>
      </c>
      <c r="S35" s="131">
        <v>9548</v>
      </c>
      <c r="T35" s="131">
        <v>45880</v>
      </c>
      <c r="U35" s="131">
        <v>855</v>
      </c>
      <c r="V35" s="131">
        <v>179951</v>
      </c>
      <c r="W35" s="131">
        <v>57492</v>
      </c>
      <c r="X35" s="131"/>
      <c r="Y35" s="131">
        <f t="shared" si="1"/>
        <v>237443</v>
      </c>
      <c r="Z35" s="89" t="s">
        <v>78</v>
      </c>
    </row>
    <row r="36" spans="2:26" x14ac:dyDescent="0.2">
      <c r="B36" s="77" t="s">
        <v>64</v>
      </c>
      <c r="C36" s="129">
        <f t="shared" si="0"/>
        <v>1169530</v>
      </c>
      <c r="D36" s="129"/>
      <c r="E36" s="129"/>
      <c r="F36" s="129">
        <v>1169530</v>
      </c>
      <c r="G36" s="129">
        <v>1662</v>
      </c>
      <c r="H36" s="129">
        <v>780130</v>
      </c>
      <c r="I36" s="129">
        <v>129031</v>
      </c>
      <c r="J36" s="129">
        <v>31517</v>
      </c>
      <c r="K36" s="129">
        <v>227190</v>
      </c>
      <c r="L36" s="29"/>
      <c r="M36" s="173" t="s">
        <v>81</v>
      </c>
      <c r="N36" s="173"/>
      <c r="O36" s="173" t="s">
        <v>82</v>
      </c>
      <c r="P36" s="29"/>
      <c r="Q36" s="131">
        <v>227190</v>
      </c>
      <c r="R36" s="131">
        <v>31517</v>
      </c>
      <c r="S36" s="131">
        <v>129031</v>
      </c>
      <c r="T36" s="131">
        <v>780130</v>
      </c>
      <c r="U36" s="131">
        <v>1662</v>
      </c>
      <c r="V36" s="131">
        <v>1169530</v>
      </c>
      <c r="W36" s="131"/>
      <c r="X36" s="131"/>
      <c r="Y36" s="131">
        <f t="shared" si="1"/>
        <v>1169530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994045</v>
      </c>
      <c r="D38" s="130"/>
      <c r="E38" s="130"/>
      <c r="F38" s="130">
        <v>994045</v>
      </c>
      <c r="G38" s="130">
        <v>833</v>
      </c>
      <c r="H38" s="130">
        <v>753698</v>
      </c>
      <c r="I38" s="130">
        <v>101348</v>
      </c>
      <c r="J38" s="130">
        <v>27118</v>
      </c>
      <c r="K38" s="130">
        <v>111048</v>
      </c>
      <c r="L38" s="29"/>
      <c r="M38" s="174" t="s">
        <v>86</v>
      </c>
      <c r="N38" s="174"/>
      <c r="O38" s="174" t="s">
        <v>87</v>
      </c>
      <c r="P38" s="29"/>
      <c r="Q38" s="134">
        <v>111048</v>
      </c>
      <c r="R38" s="134">
        <v>27118</v>
      </c>
      <c r="S38" s="134">
        <v>101348</v>
      </c>
      <c r="T38" s="134">
        <v>753698</v>
      </c>
      <c r="U38" s="134">
        <v>833</v>
      </c>
      <c r="V38" s="134">
        <v>994045</v>
      </c>
      <c r="W38" s="134"/>
      <c r="X38" s="134"/>
      <c r="Y38" s="134">
        <f>V38+W38+X38</f>
        <v>994045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118858</v>
      </c>
      <c r="D40" s="132"/>
      <c r="E40" s="128">
        <v>1949</v>
      </c>
      <c r="F40" s="131">
        <v>116909</v>
      </c>
      <c r="G40" s="131">
        <v>2</v>
      </c>
      <c r="H40" s="131">
        <v>93779</v>
      </c>
      <c r="I40" s="131">
        <v>253</v>
      </c>
      <c r="J40" s="131">
        <v>3696</v>
      </c>
      <c r="K40" s="131">
        <v>19179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116938</v>
      </c>
      <c r="T40" s="131"/>
      <c r="U40" s="131"/>
      <c r="V40" s="131">
        <v>116938</v>
      </c>
      <c r="W40" s="131">
        <v>1920</v>
      </c>
      <c r="X40" s="131"/>
      <c r="Y40" s="131">
        <f t="shared" ref="Y40:Y53" si="3">V40+W40+X40</f>
        <v>118858</v>
      </c>
      <c r="Z40" s="77" t="s">
        <v>83</v>
      </c>
    </row>
    <row r="41" spans="2:26" x14ac:dyDescent="0.2">
      <c r="B41" s="77" t="s">
        <v>85</v>
      </c>
      <c r="C41" s="128">
        <f t="shared" si="2"/>
        <v>154173</v>
      </c>
      <c r="D41" s="128"/>
      <c r="E41" s="128">
        <v>65</v>
      </c>
      <c r="F41" s="128">
        <v>154108</v>
      </c>
      <c r="G41" s="128"/>
      <c r="H41" s="128">
        <v>154108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5609</v>
      </c>
      <c r="R41" s="131">
        <v>5060</v>
      </c>
      <c r="S41" s="131">
        <v>142430</v>
      </c>
      <c r="T41" s="131">
        <v>194</v>
      </c>
      <c r="U41" s="131">
        <v>48</v>
      </c>
      <c r="V41" s="131">
        <v>153341</v>
      </c>
      <c r="W41" s="131">
        <v>832</v>
      </c>
      <c r="X41" s="131"/>
      <c r="Y41" s="131">
        <f t="shared" si="3"/>
        <v>154173</v>
      </c>
      <c r="Z41" s="77" t="s">
        <v>85</v>
      </c>
    </row>
    <row r="42" spans="2:26" x14ac:dyDescent="0.2">
      <c r="B42" s="77" t="s">
        <v>88</v>
      </c>
      <c r="C42" s="128">
        <f t="shared" si="2"/>
        <v>194899</v>
      </c>
      <c r="D42" s="128"/>
      <c r="E42" s="128">
        <v>4552</v>
      </c>
      <c r="F42" s="128">
        <v>190347</v>
      </c>
      <c r="G42" s="128">
        <v>54</v>
      </c>
      <c r="H42" s="128">
        <v>130</v>
      </c>
      <c r="I42" s="128">
        <v>177346</v>
      </c>
      <c r="J42" s="128">
        <v>8158</v>
      </c>
      <c r="K42" s="128">
        <v>4659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194361</v>
      </c>
      <c r="U42" s="131"/>
      <c r="V42" s="131">
        <v>194361</v>
      </c>
      <c r="W42" s="131">
        <v>538</v>
      </c>
      <c r="X42" s="131"/>
      <c r="Y42" s="131">
        <f t="shared" si="3"/>
        <v>194899</v>
      </c>
      <c r="Z42" s="77" t="s">
        <v>88</v>
      </c>
    </row>
    <row r="43" spans="2:26" x14ac:dyDescent="0.2">
      <c r="B43" s="77" t="s">
        <v>95</v>
      </c>
      <c r="C43" s="128">
        <f t="shared" si="2"/>
        <v>279871</v>
      </c>
      <c r="D43" s="128"/>
      <c r="E43" s="128">
        <v>9914</v>
      </c>
      <c r="F43" s="128">
        <v>269957</v>
      </c>
      <c r="G43" s="128">
        <v>2865</v>
      </c>
      <c r="H43" s="128">
        <v>65867</v>
      </c>
      <c r="I43" s="128">
        <v>157985</v>
      </c>
      <c r="J43" s="128">
        <v>27831</v>
      </c>
      <c r="K43" s="128">
        <v>15409</v>
      </c>
      <c r="L43" s="29"/>
      <c r="M43" s="172" t="s">
        <v>96</v>
      </c>
      <c r="N43" s="172"/>
      <c r="O43" s="172" t="s">
        <v>97</v>
      </c>
      <c r="P43" s="29"/>
      <c r="Q43" s="131">
        <v>6473</v>
      </c>
      <c r="R43" s="131">
        <v>28803</v>
      </c>
      <c r="S43" s="131">
        <v>149861</v>
      </c>
      <c r="T43" s="131">
        <v>57786</v>
      </c>
      <c r="U43" s="131">
        <v>14426</v>
      </c>
      <c r="V43" s="131">
        <v>257349</v>
      </c>
      <c r="W43" s="131">
        <v>22522</v>
      </c>
      <c r="X43" s="131"/>
      <c r="Y43" s="131">
        <f t="shared" si="3"/>
        <v>279871</v>
      </c>
      <c r="Z43" s="77" t="s">
        <v>95</v>
      </c>
    </row>
    <row r="44" spans="2:26" x14ac:dyDescent="0.2">
      <c r="B44" s="77"/>
      <c r="C44" s="129">
        <f t="shared" si="2"/>
        <v>1160198</v>
      </c>
      <c r="D44" s="129"/>
      <c r="E44" s="129"/>
      <c r="F44" s="129">
        <v>1160198</v>
      </c>
      <c r="G44" s="129">
        <v>13215</v>
      </c>
      <c r="H44" s="129">
        <v>718587</v>
      </c>
      <c r="I44" s="129">
        <v>202676</v>
      </c>
      <c r="J44" s="129">
        <v>25695</v>
      </c>
      <c r="K44" s="129">
        <v>200025</v>
      </c>
      <c r="L44" s="29"/>
      <c r="M44" s="173" t="s">
        <v>98</v>
      </c>
      <c r="N44" s="173"/>
      <c r="O44" s="173" t="s">
        <v>99</v>
      </c>
      <c r="P44" s="29"/>
      <c r="Q44" s="131">
        <v>200025</v>
      </c>
      <c r="R44" s="131">
        <v>25695</v>
      </c>
      <c r="S44" s="131">
        <v>202676</v>
      </c>
      <c r="T44" s="131">
        <v>718587</v>
      </c>
      <c r="U44" s="131">
        <v>13215</v>
      </c>
      <c r="V44" s="131">
        <v>1160198</v>
      </c>
      <c r="W44" s="131"/>
      <c r="X44" s="131"/>
      <c r="Y44" s="131">
        <f t="shared" si="3"/>
        <v>1160198</v>
      </c>
      <c r="Z44" s="77"/>
    </row>
    <row r="45" spans="2:26" ht="13.5" thickBot="1" x14ac:dyDescent="0.25">
      <c r="B45" s="87"/>
      <c r="C45" s="130">
        <f t="shared" si="2"/>
        <v>984713</v>
      </c>
      <c r="D45" s="130"/>
      <c r="E45" s="130"/>
      <c r="F45" s="130">
        <v>984713</v>
      </c>
      <c r="G45" s="130">
        <v>12386</v>
      </c>
      <c r="H45" s="130">
        <v>692155</v>
      </c>
      <c r="I45" s="130">
        <v>174993</v>
      </c>
      <c r="J45" s="130">
        <v>21296</v>
      </c>
      <c r="K45" s="130">
        <v>83883</v>
      </c>
      <c r="L45" s="29"/>
      <c r="M45" s="174" t="s">
        <v>100</v>
      </c>
      <c r="N45" s="174"/>
      <c r="O45" s="174" t="s">
        <v>101</v>
      </c>
      <c r="P45" s="29"/>
      <c r="Q45" s="134">
        <v>83883</v>
      </c>
      <c r="R45" s="134">
        <v>21296</v>
      </c>
      <c r="S45" s="134">
        <v>174993</v>
      </c>
      <c r="T45" s="134">
        <v>692155</v>
      </c>
      <c r="U45" s="134">
        <v>12386</v>
      </c>
      <c r="V45" s="134">
        <v>984713</v>
      </c>
      <c r="W45" s="134"/>
      <c r="X45" s="134"/>
      <c r="Y45" s="134">
        <f t="shared" si="3"/>
        <v>984713</v>
      </c>
      <c r="Z45" s="87"/>
    </row>
    <row r="46" spans="2:26" ht="13.5" thickTop="1" x14ac:dyDescent="0.2">
      <c r="B46" s="77" t="s">
        <v>102</v>
      </c>
      <c r="C46" s="131">
        <f t="shared" si="2"/>
        <v>138510</v>
      </c>
      <c r="D46" s="132"/>
      <c r="E46" s="128"/>
      <c r="F46" s="131">
        <v>138510</v>
      </c>
      <c r="G46" s="131">
        <v>12337</v>
      </c>
      <c r="H46" s="131"/>
      <c r="I46" s="131">
        <v>126173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138510</v>
      </c>
      <c r="U46" s="131"/>
      <c r="V46" s="131">
        <v>138510</v>
      </c>
      <c r="W46" s="131"/>
      <c r="X46" s="131"/>
      <c r="Y46" s="131">
        <f t="shared" si="3"/>
        <v>138510</v>
      </c>
      <c r="Z46" s="77" t="s">
        <v>102</v>
      </c>
    </row>
    <row r="47" spans="2:26" x14ac:dyDescent="0.2">
      <c r="B47" s="77" t="s">
        <v>106</v>
      </c>
      <c r="C47" s="129">
        <f t="shared" si="2"/>
        <v>1160198</v>
      </c>
      <c r="D47" s="129"/>
      <c r="E47" s="129"/>
      <c r="F47" s="129">
        <v>1160198</v>
      </c>
      <c r="G47" s="129">
        <v>878</v>
      </c>
      <c r="H47" s="129">
        <v>857097</v>
      </c>
      <c r="I47" s="129">
        <v>76503</v>
      </c>
      <c r="J47" s="129">
        <v>25695</v>
      </c>
      <c r="K47" s="129">
        <v>200025</v>
      </c>
      <c r="L47" s="29"/>
      <c r="M47" s="173" t="s">
        <v>107</v>
      </c>
      <c r="N47" s="173"/>
      <c r="O47" s="173" t="s">
        <v>108</v>
      </c>
      <c r="P47" s="29"/>
      <c r="Q47" s="131">
        <v>200025</v>
      </c>
      <c r="R47" s="131">
        <v>25695</v>
      </c>
      <c r="S47" s="131">
        <v>76503</v>
      </c>
      <c r="T47" s="131">
        <v>857097</v>
      </c>
      <c r="U47" s="131">
        <v>878</v>
      </c>
      <c r="V47" s="131">
        <v>1160198</v>
      </c>
      <c r="W47" s="131"/>
      <c r="X47" s="131"/>
      <c r="Y47" s="131">
        <f t="shared" si="3"/>
        <v>1160198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984713</v>
      </c>
      <c r="D48" s="130"/>
      <c r="E48" s="130"/>
      <c r="F48" s="130">
        <v>984713</v>
      </c>
      <c r="G48" s="130">
        <v>49</v>
      </c>
      <c r="H48" s="130">
        <v>830665</v>
      </c>
      <c r="I48" s="130">
        <v>48820</v>
      </c>
      <c r="J48" s="130">
        <v>21296</v>
      </c>
      <c r="K48" s="130">
        <v>83883</v>
      </c>
      <c r="L48" s="29"/>
      <c r="M48" s="174" t="s">
        <v>110</v>
      </c>
      <c r="N48" s="174"/>
      <c r="O48" s="174" t="s">
        <v>111</v>
      </c>
      <c r="P48" s="29"/>
      <c r="Q48" s="134">
        <v>83883</v>
      </c>
      <c r="R48" s="134">
        <v>21296</v>
      </c>
      <c r="S48" s="134">
        <v>48820</v>
      </c>
      <c r="T48" s="134">
        <v>830665</v>
      </c>
      <c r="U48" s="134">
        <v>49</v>
      </c>
      <c r="V48" s="134">
        <v>984713</v>
      </c>
      <c r="W48" s="134"/>
      <c r="X48" s="134"/>
      <c r="Y48" s="134">
        <f t="shared" si="3"/>
        <v>984713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200025</v>
      </c>
      <c r="R49" s="131">
        <f t="shared" si="4"/>
        <v>25695</v>
      </c>
      <c r="S49" s="131">
        <f t="shared" si="4"/>
        <v>202676</v>
      </c>
      <c r="T49" s="131">
        <f t="shared" si="4"/>
        <v>718587</v>
      </c>
      <c r="U49" s="131">
        <f t="shared" si="4"/>
        <v>13215</v>
      </c>
      <c r="V49" s="131">
        <f t="shared" si="4"/>
        <v>1160198</v>
      </c>
      <c r="W49" s="131"/>
      <c r="X49" s="131"/>
      <c r="Y49" s="131">
        <f t="shared" si="3"/>
        <v>1160198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83883</v>
      </c>
      <c r="R50" s="131">
        <f t="shared" si="4"/>
        <v>21296</v>
      </c>
      <c r="S50" s="131">
        <f t="shared" si="4"/>
        <v>174993</v>
      </c>
      <c r="T50" s="131">
        <f t="shared" si="4"/>
        <v>692155</v>
      </c>
      <c r="U50" s="131">
        <f t="shared" si="4"/>
        <v>12386</v>
      </c>
      <c r="V50" s="131">
        <f t="shared" si="4"/>
        <v>984713</v>
      </c>
      <c r="W50" s="131"/>
      <c r="X50" s="131"/>
      <c r="Y50" s="131">
        <f t="shared" si="3"/>
        <v>984713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898590</v>
      </c>
      <c r="D51" s="128"/>
      <c r="E51" s="128"/>
      <c r="F51" s="128">
        <v>898590</v>
      </c>
      <c r="G51" s="128"/>
      <c r="H51" s="128">
        <v>808965</v>
      </c>
      <c r="I51" s="128">
        <v>89625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898590</v>
      </c>
      <c r="D52" s="128"/>
      <c r="E52" s="128"/>
      <c r="F52" s="128">
        <v>898590</v>
      </c>
      <c r="G52" s="128">
        <v>12337</v>
      </c>
      <c r="H52" s="128">
        <v>670455</v>
      </c>
      <c r="I52" s="128">
        <v>215798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898590</v>
      </c>
      <c r="Y52" s="131">
        <f t="shared" si="3"/>
        <v>898590</v>
      </c>
      <c r="Z52" s="77"/>
    </row>
    <row r="53" spans="2:26" ht="11.25" customHeight="1" x14ac:dyDescent="0.2">
      <c r="B53" s="77"/>
      <c r="C53" s="128">
        <f t="shared" si="5"/>
        <v>-3094</v>
      </c>
      <c r="D53" s="128"/>
      <c r="E53" s="128"/>
      <c r="F53" s="128">
        <v>-3094</v>
      </c>
      <c r="G53" s="128"/>
      <c r="H53" s="128"/>
      <c r="I53" s="128"/>
      <c r="J53" s="128">
        <v>-3094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-3094</v>
      </c>
      <c r="U53" s="131"/>
      <c r="V53" s="131">
        <v>-3094</v>
      </c>
      <c r="W53" s="131"/>
      <c r="X53" s="131"/>
      <c r="Y53" s="131">
        <f t="shared" si="3"/>
        <v>-3094</v>
      </c>
      <c r="Z53" s="77"/>
    </row>
    <row r="54" spans="2:26" x14ac:dyDescent="0.2">
      <c r="B54" s="77"/>
      <c r="C54" s="129">
        <f t="shared" si="5"/>
        <v>261608</v>
      </c>
      <c r="D54" s="129"/>
      <c r="E54" s="129"/>
      <c r="F54" s="129">
        <v>261608</v>
      </c>
      <c r="G54" s="129">
        <v>878</v>
      </c>
      <c r="H54" s="129">
        <v>45038</v>
      </c>
      <c r="I54" s="129">
        <v>-13122</v>
      </c>
      <c r="J54" s="129">
        <v>28789</v>
      </c>
      <c r="K54" s="129">
        <v>200025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86123</v>
      </c>
      <c r="D55" s="130"/>
      <c r="E55" s="130"/>
      <c r="F55" s="130">
        <v>86123</v>
      </c>
      <c r="G55" s="130">
        <v>49</v>
      </c>
      <c r="H55" s="130">
        <v>18606</v>
      </c>
      <c r="I55" s="130">
        <v>-40805</v>
      </c>
      <c r="J55" s="130">
        <v>24390</v>
      </c>
      <c r="K55" s="130">
        <v>83883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-32685</v>
      </c>
      <c r="D56" s="129"/>
      <c r="E56" s="129">
        <v>-32685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83883</v>
      </c>
      <c r="R69" s="192">
        <v>24390</v>
      </c>
      <c r="S69" s="192">
        <v>-40805</v>
      </c>
      <c r="T69" s="192">
        <v>18606</v>
      </c>
      <c r="U69" s="192">
        <v>49</v>
      </c>
      <c r="V69" s="192">
        <v>86123</v>
      </c>
      <c r="W69" s="192"/>
      <c r="X69" s="192"/>
      <c r="Y69" s="192">
        <f>V69+W69+X69</f>
        <v>86123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-32685</v>
      </c>
      <c r="X71" s="192"/>
      <c r="Y71" s="192">
        <f t="shared" ref="Y71:Y77" si="6">V71+W71+X71</f>
        <v>-32685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4588</v>
      </c>
      <c r="R72" s="192">
        <v>3008</v>
      </c>
      <c r="S72" s="192">
        <v>12078</v>
      </c>
      <c r="T72" s="192">
        <v>1093</v>
      </c>
      <c r="U72" s="192">
        <v>472</v>
      </c>
      <c r="V72" s="192">
        <v>21239</v>
      </c>
      <c r="W72" s="192">
        <v>355</v>
      </c>
      <c r="X72" s="192"/>
      <c r="Y72" s="192">
        <f t="shared" si="6"/>
        <v>21594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-1928</v>
      </c>
      <c r="R73" s="192">
        <v>-1908</v>
      </c>
      <c r="S73" s="192">
        <v>-10975</v>
      </c>
      <c r="T73" s="192">
        <v>-4240</v>
      </c>
      <c r="U73" s="192">
        <v>-3</v>
      </c>
      <c r="V73" s="192">
        <v>-19054</v>
      </c>
      <c r="W73" s="192">
        <v>-2540</v>
      </c>
      <c r="X73" s="192"/>
      <c r="Y73" s="192">
        <f t="shared" si="6"/>
        <v>-21594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53438</v>
      </c>
      <c r="D74" s="198"/>
      <c r="E74" s="198">
        <f>W71+W72+W73</f>
        <v>-34870</v>
      </c>
      <c r="F74" s="198">
        <f>V69+V72+V73</f>
        <v>88308</v>
      </c>
      <c r="G74" s="198">
        <f>U69+U72+U73</f>
        <v>518</v>
      </c>
      <c r="H74" s="198">
        <f>T69+T72+T73</f>
        <v>15459</v>
      </c>
      <c r="I74" s="198">
        <f>S69+S72+S73</f>
        <v>-39702</v>
      </c>
      <c r="J74" s="198">
        <f>R69+R72+R73</f>
        <v>25490</v>
      </c>
      <c r="K74" s="198">
        <f>Q69+Q72+Q73</f>
        <v>86543</v>
      </c>
      <c r="L74" s="199"/>
      <c r="M74" s="200" t="s">
        <v>134</v>
      </c>
      <c r="N74" s="200"/>
      <c r="O74" s="200" t="s">
        <v>135</v>
      </c>
      <c r="P74" s="199"/>
      <c r="Q74" s="195">
        <v>86543</v>
      </c>
      <c r="R74" s="195">
        <v>25490</v>
      </c>
      <c r="S74" s="195">
        <v>-39702</v>
      </c>
      <c r="T74" s="195">
        <v>15459</v>
      </c>
      <c r="U74" s="195">
        <v>518</v>
      </c>
      <c r="V74" s="195">
        <v>88308</v>
      </c>
      <c r="W74" s="195">
        <v>-34870</v>
      </c>
      <c r="X74" s="195"/>
      <c r="Y74" s="195">
        <f t="shared" si="6"/>
        <v>53438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228923</v>
      </c>
      <c r="D75" s="201"/>
      <c r="E75" s="201"/>
      <c r="F75" s="201">
        <v>228923</v>
      </c>
      <c r="G75" s="201">
        <v>731</v>
      </c>
      <c r="H75" s="201">
        <v>37866</v>
      </c>
      <c r="I75" s="201">
        <v>23069</v>
      </c>
      <c r="J75" s="201">
        <v>4372</v>
      </c>
      <c r="K75" s="201">
        <v>162885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228923</v>
      </c>
      <c r="Y75" s="203">
        <f t="shared" si="6"/>
        <v>228923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221207</v>
      </c>
      <c r="D76" s="201"/>
      <c r="E76" s="201"/>
      <c r="F76" s="201">
        <v>221207</v>
      </c>
      <c r="G76" s="201">
        <v>732</v>
      </c>
      <c r="H76" s="201">
        <v>37418</v>
      </c>
      <c r="I76" s="201">
        <v>23118</v>
      </c>
      <c r="J76" s="201">
        <v>4153</v>
      </c>
      <c r="K76" s="201">
        <v>155786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221207</v>
      </c>
      <c r="Y76" s="203">
        <f t="shared" si="6"/>
        <v>221207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-175485</v>
      </c>
      <c r="D77" s="201"/>
      <c r="E77" s="201"/>
      <c r="F77" s="201">
        <v>-175485</v>
      </c>
      <c r="G77" s="201">
        <v>-829</v>
      </c>
      <c r="H77" s="201">
        <v>-26432</v>
      </c>
      <c r="I77" s="201">
        <v>-27683</v>
      </c>
      <c r="J77" s="201">
        <v>-4399</v>
      </c>
      <c r="K77" s="201">
        <v>-116142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5530</v>
      </c>
      <c r="D78" s="201"/>
      <c r="E78" s="201"/>
      <c r="F78" s="201">
        <v>5530</v>
      </c>
      <c r="G78" s="201">
        <v>-1</v>
      </c>
      <c r="H78" s="201">
        <v>65</v>
      </c>
      <c r="I78" s="201">
        <v>-60</v>
      </c>
      <c r="J78" s="201">
        <v>219</v>
      </c>
      <c r="K78" s="201">
        <v>5307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5530</v>
      </c>
      <c r="Y78" s="207">
        <f>V78+W78+X78</f>
        <v>5530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2186</v>
      </c>
      <c r="D79" s="201"/>
      <c r="E79" s="201"/>
      <c r="F79" s="201">
        <v>2186</v>
      </c>
      <c r="G79" s="201">
        <v>0</v>
      </c>
      <c r="H79" s="201">
        <v>383</v>
      </c>
      <c r="I79" s="201">
        <v>11</v>
      </c>
      <c r="J79" s="201">
        <v>0</v>
      </c>
      <c r="K79" s="201">
        <v>1792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2186</v>
      </c>
      <c r="Y79" s="207">
        <f>V79+W79+X79</f>
        <v>2186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606</v>
      </c>
      <c r="F80" s="128">
        <v>-606</v>
      </c>
      <c r="G80" s="128">
        <v>0</v>
      </c>
      <c r="H80" s="128">
        <v>-858</v>
      </c>
      <c r="I80" s="128">
        <v>815</v>
      </c>
      <c r="J80" s="128">
        <v>124</v>
      </c>
      <c r="K80" s="128">
        <v>-687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-35476</v>
      </c>
      <c r="F81" s="135">
        <v>35476</v>
      </c>
      <c r="G81" s="135">
        <v>616</v>
      </c>
      <c r="H81" s="135">
        <v>4883</v>
      </c>
      <c r="I81" s="135">
        <v>-35903</v>
      </c>
      <c r="J81" s="135">
        <v>25393</v>
      </c>
      <c r="K81" s="135">
        <v>40487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9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2:26" x14ac:dyDescent="0.2">
      <c r="B84" s="61"/>
    </row>
  </sheetData>
  <hyperlinks>
    <hyperlink ref="Z7" location="'Lista Tablas'!A1" display="Lista Tablas"/>
  </hyperlink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208" t="s">
        <v>248</v>
      </c>
      <c r="D2" s="209"/>
      <c r="E2" s="209"/>
      <c r="F2" s="209"/>
      <c r="G2" s="209"/>
      <c r="H2" s="209"/>
      <c r="I2" s="209"/>
      <c r="J2" s="209"/>
      <c r="K2" s="209"/>
      <c r="L2" s="209"/>
    </row>
    <row r="3" spans="2:26" ht="20.85" customHeight="1" x14ac:dyDescent="0.3">
      <c r="B3" s="210" t="s">
        <v>0</v>
      </c>
      <c r="D3" s="209"/>
      <c r="E3" s="209"/>
      <c r="F3" s="209"/>
      <c r="G3" s="209"/>
      <c r="H3" s="209"/>
      <c r="I3" s="209"/>
      <c r="J3" s="209"/>
      <c r="K3" s="209"/>
      <c r="L3" s="209"/>
    </row>
    <row r="4" spans="2:26" ht="18.2" customHeight="1" x14ac:dyDescent="0.2">
      <c r="B4" s="211" t="s">
        <v>237</v>
      </c>
      <c r="D4" s="212"/>
      <c r="E4" s="212"/>
      <c r="F4" s="212"/>
      <c r="G4" s="209"/>
      <c r="H4" s="209"/>
      <c r="I4" s="209"/>
      <c r="J4" s="209"/>
      <c r="K4" s="209"/>
      <c r="L4" s="209"/>
    </row>
    <row r="5" spans="2:26" ht="15.6" customHeight="1" x14ac:dyDescent="0.2">
      <c r="B5" s="213" t="s">
        <v>147</v>
      </c>
      <c r="D5" s="212"/>
      <c r="E5" s="212"/>
      <c r="F5" s="212"/>
      <c r="G5" s="209"/>
      <c r="H5" s="209"/>
      <c r="I5" s="209"/>
      <c r="J5" s="209"/>
      <c r="K5" s="209"/>
      <c r="L5" s="209"/>
    </row>
    <row r="6" spans="2:26" ht="13.5" customHeight="1" x14ac:dyDescent="0.2"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2:26" x14ac:dyDescent="0.2">
      <c r="Z7" s="214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5" customFormat="1" ht="12.75" customHeight="1" x14ac:dyDescent="0.2">
      <c r="B10" s="77" t="s">
        <v>2</v>
      </c>
      <c r="C10" s="215" t="s">
        <v>3</v>
      </c>
      <c r="D10" s="114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14" t="s">
        <v>4</v>
      </c>
      <c r="Y10" s="216" t="s">
        <v>3</v>
      </c>
      <c r="Z10" s="77" t="s">
        <v>2</v>
      </c>
    </row>
    <row r="11" spans="2:26" s="15" customFormat="1" ht="2.4500000000000002" customHeight="1" x14ac:dyDescent="0.2">
      <c r="B11" s="77"/>
      <c r="C11" s="153"/>
      <c r="D11" s="217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217"/>
      <c r="Y11" s="117"/>
      <c r="Z11" s="77"/>
    </row>
    <row r="12" spans="2:26" s="15" customFormat="1" ht="11.25" x14ac:dyDescent="0.2">
      <c r="B12" s="77"/>
      <c r="C12" s="154"/>
      <c r="D12" s="115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5" t="s">
        <v>9</v>
      </c>
      <c r="Y12" s="114"/>
      <c r="Z12" s="77"/>
    </row>
    <row r="13" spans="2:26" s="15" customFormat="1" ht="2.4500000000000002" customHeight="1" x14ac:dyDescent="0.2">
      <c r="B13" s="77"/>
      <c r="C13" s="154"/>
      <c r="D13" s="115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5"/>
      <c r="Y13" s="114"/>
      <c r="Z13" s="77"/>
    </row>
    <row r="14" spans="2:26" s="15" customFormat="1" ht="13.35" customHeight="1" x14ac:dyDescent="0.2">
      <c r="B14" s="77"/>
      <c r="C14" s="154"/>
      <c r="D14" s="115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5" t="s">
        <v>17</v>
      </c>
      <c r="Y14" s="114"/>
      <c r="Z14" s="77"/>
    </row>
    <row r="15" spans="2:26" s="15" customFormat="1" ht="14.85" customHeight="1" x14ac:dyDescent="0.2">
      <c r="B15" s="77"/>
      <c r="C15" s="218"/>
      <c r="D15" s="115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5" t="s">
        <v>31</v>
      </c>
      <c r="Y15" s="219"/>
      <c r="Z15" s="77"/>
    </row>
    <row r="16" spans="2:26" s="15" customFormat="1" ht="12" customHeight="1" x14ac:dyDescent="0.2">
      <c r="B16" s="77"/>
      <c r="C16" s="220"/>
      <c r="D16" s="116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6"/>
      <c r="Y16" s="120"/>
      <c r="Z16" s="77"/>
    </row>
    <row r="17" spans="2:26" s="23" customFormat="1" ht="2.4500000000000002" customHeight="1" x14ac:dyDescent="0.2">
      <c r="B17" s="22"/>
      <c r="C17" s="27"/>
      <c r="D17" s="26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389560</v>
      </c>
      <c r="D18" s="128">
        <f>W18</f>
        <v>389560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389560</v>
      </c>
      <c r="X18" s="131"/>
      <c r="Y18" s="131">
        <f t="shared" ref="Y18:Y36" si="1">V18+W18+X18</f>
        <v>389560</v>
      </c>
      <c r="Z18" s="77" t="s">
        <v>34</v>
      </c>
    </row>
    <row r="19" spans="2:26" x14ac:dyDescent="0.2">
      <c r="B19" s="77" t="s">
        <v>37</v>
      </c>
      <c r="C19" s="128">
        <f t="shared" si="0"/>
        <v>422779</v>
      </c>
      <c r="D19" s="128"/>
      <c r="E19" s="128">
        <v>422779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422779</v>
      </c>
      <c r="Y19" s="131">
        <f t="shared" si="1"/>
        <v>422779</v>
      </c>
      <c r="Z19" s="77" t="s">
        <v>37</v>
      </c>
    </row>
    <row r="20" spans="2:26" x14ac:dyDescent="0.2">
      <c r="B20" s="77" t="s">
        <v>40</v>
      </c>
      <c r="C20" s="128">
        <f t="shared" si="0"/>
        <v>2171029</v>
      </c>
      <c r="D20" s="128">
        <v>2171029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1523901</v>
      </c>
      <c r="R20" s="131">
        <v>74443</v>
      </c>
      <c r="S20" s="131">
        <v>218228</v>
      </c>
      <c r="T20" s="131">
        <v>339657</v>
      </c>
      <c r="U20" s="131">
        <v>14800</v>
      </c>
      <c r="V20" s="131">
        <v>2171029</v>
      </c>
      <c r="W20" s="131"/>
      <c r="X20" s="131"/>
      <c r="Y20" s="131">
        <f t="shared" si="1"/>
        <v>2171029</v>
      </c>
      <c r="Z20" s="77" t="s">
        <v>40</v>
      </c>
    </row>
    <row r="21" spans="2:26" x14ac:dyDescent="0.2">
      <c r="B21" s="77" t="s">
        <v>43</v>
      </c>
      <c r="C21" s="128">
        <f t="shared" si="0"/>
        <v>1073184</v>
      </c>
      <c r="D21" s="128"/>
      <c r="E21" s="128"/>
      <c r="F21" s="128">
        <v>1073184</v>
      </c>
      <c r="G21" s="128">
        <v>6713</v>
      </c>
      <c r="H21" s="128">
        <v>81532</v>
      </c>
      <c r="I21" s="128">
        <v>61627</v>
      </c>
      <c r="J21" s="128">
        <v>30478</v>
      </c>
      <c r="K21" s="128">
        <v>892834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1073184</v>
      </c>
      <c r="Y21" s="131">
        <f t="shared" si="1"/>
        <v>1073184</v>
      </c>
      <c r="Z21" s="77" t="s">
        <v>43</v>
      </c>
    </row>
    <row r="22" spans="2:26" x14ac:dyDescent="0.2">
      <c r="B22" s="77" t="s">
        <v>46</v>
      </c>
      <c r="C22" s="128">
        <f t="shared" si="0"/>
        <v>114431</v>
      </c>
      <c r="D22" s="128">
        <v>114431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114431</v>
      </c>
      <c r="W22" s="131"/>
      <c r="X22" s="131"/>
      <c r="Y22" s="131">
        <f t="shared" si="1"/>
        <v>114431</v>
      </c>
      <c r="Z22" s="77" t="s">
        <v>46</v>
      </c>
    </row>
    <row r="23" spans="2:26" x14ac:dyDescent="0.2">
      <c r="B23" s="77" t="s">
        <v>49</v>
      </c>
      <c r="C23" s="129">
        <f t="shared" si="0"/>
        <v>1212276</v>
      </c>
      <c r="D23" s="128"/>
      <c r="E23" s="129"/>
      <c r="F23" s="129">
        <v>1212276</v>
      </c>
      <c r="G23" s="129">
        <v>8087</v>
      </c>
      <c r="H23" s="129">
        <v>258125</v>
      </c>
      <c r="I23" s="129">
        <v>156601</v>
      </c>
      <c r="J23" s="129">
        <v>43965</v>
      </c>
      <c r="K23" s="129">
        <v>631067</v>
      </c>
      <c r="L23" s="29"/>
      <c r="M23" s="173" t="s">
        <v>50</v>
      </c>
      <c r="N23" s="173"/>
      <c r="O23" s="173" t="s">
        <v>51</v>
      </c>
      <c r="P23" s="29"/>
      <c r="Q23" s="131">
        <v>631067</v>
      </c>
      <c r="R23" s="131">
        <v>43965</v>
      </c>
      <c r="S23" s="131">
        <v>156601</v>
      </c>
      <c r="T23" s="131">
        <v>258125</v>
      </c>
      <c r="U23" s="131">
        <v>8087</v>
      </c>
      <c r="V23" s="131">
        <v>1212276</v>
      </c>
      <c r="W23" s="131"/>
      <c r="X23" s="131"/>
      <c r="Y23" s="131">
        <f t="shared" si="1"/>
        <v>1212276</v>
      </c>
      <c r="Z23" s="77" t="s">
        <v>49</v>
      </c>
    </row>
    <row r="24" spans="2:26" x14ac:dyDescent="0.2">
      <c r="B24" s="77" t="s">
        <v>52</v>
      </c>
      <c r="C24" s="128">
        <f t="shared" si="0"/>
        <v>180872</v>
      </c>
      <c r="D24" s="128"/>
      <c r="E24" s="128"/>
      <c r="F24" s="128">
        <v>180872</v>
      </c>
      <c r="G24" s="128">
        <v>835</v>
      </c>
      <c r="H24" s="128">
        <v>27022</v>
      </c>
      <c r="I24" s="128">
        <v>28299</v>
      </c>
      <c r="J24" s="128">
        <v>4470</v>
      </c>
      <c r="K24" s="128">
        <v>120246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1031404</v>
      </c>
      <c r="D25" s="128"/>
      <c r="E25" s="130"/>
      <c r="F25" s="130">
        <v>1031404</v>
      </c>
      <c r="G25" s="130">
        <v>7252</v>
      </c>
      <c r="H25" s="130">
        <v>231103</v>
      </c>
      <c r="I25" s="130">
        <v>128302</v>
      </c>
      <c r="J25" s="130">
        <v>39495</v>
      </c>
      <c r="K25" s="130">
        <v>510821</v>
      </c>
      <c r="L25" s="32"/>
      <c r="M25" s="173" t="s">
        <v>55</v>
      </c>
      <c r="N25" s="173"/>
      <c r="O25" s="174" t="s">
        <v>56</v>
      </c>
      <c r="P25" s="29"/>
      <c r="Q25" s="134">
        <v>510821</v>
      </c>
      <c r="R25" s="134">
        <v>39495</v>
      </c>
      <c r="S25" s="134">
        <v>128302</v>
      </c>
      <c r="T25" s="134">
        <v>231103</v>
      </c>
      <c r="U25" s="134">
        <v>7252</v>
      </c>
      <c r="V25" s="134">
        <v>1031404</v>
      </c>
      <c r="W25" s="134"/>
      <c r="X25" s="134"/>
      <c r="Y25" s="134">
        <f t="shared" si="1"/>
        <v>1031404</v>
      </c>
      <c r="Z25" s="77"/>
    </row>
    <row r="26" spans="2:26" ht="13.5" thickBot="1" x14ac:dyDescent="0.25">
      <c r="B26" s="86"/>
      <c r="C26" s="129">
        <f t="shared" si="0"/>
        <v>-33219</v>
      </c>
      <c r="D26" s="129"/>
      <c r="E26" s="129">
        <v>-33219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-33219</v>
      </c>
      <c r="X26" s="131"/>
      <c r="Y26" s="131">
        <f t="shared" si="1"/>
        <v>-33219</v>
      </c>
      <c r="Z26" s="77"/>
    </row>
    <row r="27" spans="2:26" ht="13.5" thickTop="1" x14ac:dyDescent="0.2">
      <c r="B27" s="77" t="s">
        <v>59</v>
      </c>
      <c r="C27" s="131">
        <f t="shared" si="0"/>
        <v>553470</v>
      </c>
      <c r="D27" s="131"/>
      <c r="E27" s="128">
        <v>2821</v>
      </c>
      <c r="F27" s="131">
        <v>550649</v>
      </c>
      <c r="G27" s="131">
        <v>7248</v>
      </c>
      <c r="H27" s="131">
        <v>39137</v>
      </c>
      <c r="I27" s="131">
        <v>127668</v>
      </c>
      <c r="J27" s="131">
        <v>19741</v>
      </c>
      <c r="K27" s="131">
        <v>356855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553097</v>
      </c>
      <c r="U27" s="131"/>
      <c r="V27" s="131">
        <v>553097</v>
      </c>
      <c r="W27" s="131">
        <v>373</v>
      </c>
      <c r="X27" s="131"/>
      <c r="Y27" s="131">
        <f t="shared" si="1"/>
        <v>553470</v>
      </c>
      <c r="Z27" s="89" t="s">
        <v>59</v>
      </c>
    </row>
    <row r="28" spans="2:26" x14ac:dyDescent="0.2">
      <c r="B28" s="77" t="s">
        <v>54</v>
      </c>
      <c r="C28" s="128">
        <f t="shared" si="0"/>
        <v>126311</v>
      </c>
      <c r="D28" s="128"/>
      <c r="E28" s="128"/>
      <c r="F28" s="128">
        <v>126311</v>
      </c>
      <c r="G28" s="128">
        <v>4</v>
      </c>
      <c r="H28" s="128">
        <v>4753</v>
      </c>
      <c r="I28" s="128">
        <v>634</v>
      </c>
      <c r="J28" s="128">
        <v>2597</v>
      </c>
      <c r="K28" s="128">
        <v>3892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129158</v>
      </c>
      <c r="T28" s="131"/>
      <c r="U28" s="131"/>
      <c r="V28" s="131">
        <v>129158</v>
      </c>
      <c r="W28" s="131">
        <v>-2847</v>
      </c>
      <c r="X28" s="131"/>
      <c r="Y28" s="131">
        <f t="shared" si="1"/>
        <v>126311</v>
      </c>
      <c r="Z28" s="77" t="s">
        <v>54</v>
      </c>
    </row>
    <row r="29" spans="2:26" x14ac:dyDescent="0.2">
      <c r="B29" s="77"/>
      <c r="C29" s="128">
        <f t="shared" si="0"/>
        <v>114431</v>
      </c>
      <c r="D29" s="128"/>
      <c r="E29" s="128"/>
      <c r="F29" s="128">
        <v>114431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112592</v>
      </c>
      <c r="T29" s="131"/>
      <c r="U29" s="131"/>
      <c r="V29" s="131">
        <v>112592</v>
      </c>
      <c r="W29" s="131">
        <v>1839</v>
      </c>
      <c r="X29" s="131"/>
      <c r="Y29" s="131">
        <f t="shared" si="1"/>
        <v>114431</v>
      </c>
      <c r="Z29" s="77"/>
    </row>
    <row r="30" spans="2:26" x14ac:dyDescent="0.2">
      <c r="B30" s="77"/>
      <c r="C30" s="128">
        <f t="shared" si="0"/>
        <v>11880</v>
      </c>
      <c r="D30" s="128"/>
      <c r="E30" s="128"/>
      <c r="F30" s="128">
        <v>11880</v>
      </c>
      <c r="G30" s="128">
        <v>4</v>
      </c>
      <c r="H30" s="128">
        <v>4753</v>
      </c>
      <c r="I30" s="128">
        <v>634</v>
      </c>
      <c r="J30" s="128">
        <v>2597</v>
      </c>
      <c r="K30" s="128">
        <v>3892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16566</v>
      </c>
      <c r="T30" s="131"/>
      <c r="U30" s="131"/>
      <c r="V30" s="131">
        <v>16566</v>
      </c>
      <c r="W30" s="131">
        <v>-4686</v>
      </c>
      <c r="X30" s="131"/>
      <c r="Y30" s="131">
        <f t="shared" si="1"/>
        <v>11880</v>
      </c>
      <c r="Z30" s="77"/>
    </row>
    <row r="31" spans="2:26" x14ac:dyDescent="0.2">
      <c r="B31" s="77"/>
      <c r="C31" s="129">
        <f t="shared" si="0"/>
        <v>398917</v>
      </c>
      <c r="D31" s="129"/>
      <c r="E31" s="129"/>
      <c r="F31" s="129">
        <v>398917</v>
      </c>
      <c r="G31" s="129">
        <v>835</v>
      </c>
      <c r="H31" s="129">
        <v>77836</v>
      </c>
      <c r="I31" s="129">
        <v>28299</v>
      </c>
      <c r="J31" s="129">
        <v>21627</v>
      </c>
      <c r="K31" s="129">
        <v>270320</v>
      </c>
      <c r="L31" s="29"/>
      <c r="M31" s="173" t="s">
        <v>70</v>
      </c>
      <c r="N31" s="173"/>
      <c r="O31" s="173" t="s">
        <v>71</v>
      </c>
      <c r="P31" s="29"/>
      <c r="Q31" s="131">
        <v>270320</v>
      </c>
      <c r="R31" s="131">
        <v>21627</v>
      </c>
      <c r="S31" s="131">
        <v>28299</v>
      </c>
      <c r="T31" s="131">
        <v>77836</v>
      </c>
      <c r="U31" s="131">
        <v>835</v>
      </c>
      <c r="V31" s="131">
        <v>398917</v>
      </c>
      <c r="W31" s="131"/>
      <c r="X31" s="131"/>
      <c r="Y31" s="131">
        <f t="shared" si="1"/>
        <v>398917</v>
      </c>
      <c r="Z31" s="77"/>
    </row>
    <row r="32" spans="2:26" x14ac:dyDescent="0.2">
      <c r="B32" s="77"/>
      <c r="C32" s="129">
        <f t="shared" si="0"/>
        <v>136399</v>
      </c>
      <c r="D32" s="129"/>
      <c r="E32" s="129"/>
      <c r="F32" s="129">
        <v>136399</v>
      </c>
      <c r="G32" s="129"/>
      <c r="H32" s="129">
        <v>136399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136399</v>
      </c>
      <c r="U32" s="131"/>
      <c r="V32" s="131">
        <v>136399</v>
      </c>
      <c r="W32" s="131"/>
      <c r="X32" s="131"/>
      <c r="Y32" s="131">
        <f t="shared" si="1"/>
        <v>136399</v>
      </c>
      <c r="Z32" s="77"/>
    </row>
    <row r="33" spans="2:26" x14ac:dyDescent="0.2">
      <c r="B33" s="77"/>
      <c r="C33" s="130">
        <f t="shared" si="0"/>
        <v>227481</v>
      </c>
      <c r="D33" s="130"/>
      <c r="E33" s="130"/>
      <c r="F33" s="130">
        <v>227481</v>
      </c>
      <c r="G33" s="130">
        <v>0</v>
      </c>
      <c r="H33" s="130">
        <v>60250</v>
      </c>
      <c r="I33" s="130">
        <v>0</v>
      </c>
      <c r="J33" s="130">
        <v>17157</v>
      </c>
      <c r="K33" s="130">
        <v>150074</v>
      </c>
      <c r="L33" s="32"/>
      <c r="M33" s="174" t="s">
        <v>74</v>
      </c>
      <c r="N33" s="174"/>
      <c r="O33" s="174" t="s">
        <v>75</v>
      </c>
      <c r="P33" s="29"/>
      <c r="Q33" s="134">
        <v>150074</v>
      </c>
      <c r="R33" s="134">
        <v>17157</v>
      </c>
      <c r="S33" s="134">
        <v>0</v>
      </c>
      <c r="T33" s="134">
        <v>60250</v>
      </c>
      <c r="U33" s="134">
        <v>0</v>
      </c>
      <c r="V33" s="134">
        <v>227481</v>
      </c>
      <c r="W33" s="134"/>
      <c r="X33" s="134"/>
      <c r="Y33" s="134">
        <f t="shared" si="1"/>
        <v>227481</v>
      </c>
      <c r="Z33" s="77"/>
    </row>
    <row r="34" spans="2:26" ht="13.5" thickBot="1" x14ac:dyDescent="0.25">
      <c r="B34" s="86"/>
      <c r="C34" s="130">
        <f t="shared" si="0"/>
        <v>126963</v>
      </c>
      <c r="D34" s="130"/>
      <c r="E34" s="130"/>
      <c r="F34" s="130">
        <v>126963</v>
      </c>
      <c r="G34" s="130"/>
      <c r="H34" s="130">
        <v>126963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126963</v>
      </c>
      <c r="U34" s="134"/>
      <c r="V34" s="134">
        <v>126963</v>
      </c>
      <c r="W34" s="134"/>
      <c r="X34" s="134"/>
      <c r="Y34" s="134">
        <f t="shared" si="1"/>
        <v>126963</v>
      </c>
      <c r="Z34" s="77"/>
    </row>
    <row r="35" spans="2:26" ht="13.5" thickTop="1" x14ac:dyDescent="0.2">
      <c r="B35" s="77" t="s">
        <v>78</v>
      </c>
      <c r="C35" s="131">
        <f t="shared" si="0"/>
        <v>253157</v>
      </c>
      <c r="D35" s="131"/>
      <c r="E35" s="128">
        <v>56722</v>
      </c>
      <c r="F35" s="131">
        <v>196435</v>
      </c>
      <c r="G35" s="131">
        <v>23</v>
      </c>
      <c r="H35" s="131">
        <v>4826</v>
      </c>
      <c r="I35" s="131">
        <v>31259</v>
      </c>
      <c r="J35" s="131">
        <v>56961</v>
      </c>
      <c r="K35" s="131">
        <v>103366</v>
      </c>
      <c r="L35" s="33"/>
      <c r="M35" s="176" t="s">
        <v>79</v>
      </c>
      <c r="N35" s="176"/>
      <c r="O35" s="176" t="s">
        <v>80</v>
      </c>
      <c r="P35" s="33"/>
      <c r="Q35" s="131">
        <v>63326</v>
      </c>
      <c r="R35" s="131">
        <v>72542</v>
      </c>
      <c r="S35" s="131">
        <v>9918</v>
      </c>
      <c r="T35" s="131">
        <v>45090</v>
      </c>
      <c r="U35" s="131">
        <v>700</v>
      </c>
      <c r="V35" s="131">
        <v>191576</v>
      </c>
      <c r="W35" s="131">
        <v>61581</v>
      </c>
      <c r="X35" s="131"/>
      <c r="Y35" s="131">
        <f t="shared" si="1"/>
        <v>253157</v>
      </c>
      <c r="Z35" s="89" t="s">
        <v>78</v>
      </c>
    </row>
    <row r="36" spans="2:26" x14ac:dyDescent="0.2">
      <c r="B36" s="77" t="s">
        <v>64</v>
      </c>
      <c r="C36" s="129">
        <f t="shared" si="0"/>
        <v>1212712</v>
      </c>
      <c r="D36" s="129"/>
      <c r="E36" s="129"/>
      <c r="F36" s="129">
        <v>1212712</v>
      </c>
      <c r="G36" s="129">
        <v>1512</v>
      </c>
      <c r="H36" s="129">
        <v>807596</v>
      </c>
      <c r="I36" s="129">
        <v>136116</v>
      </c>
      <c r="J36" s="129">
        <v>37208</v>
      </c>
      <c r="K36" s="129">
        <v>230280</v>
      </c>
      <c r="L36" s="29"/>
      <c r="M36" s="173" t="s">
        <v>81</v>
      </c>
      <c r="N36" s="173"/>
      <c r="O36" s="173" t="s">
        <v>82</v>
      </c>
      <c r="P36" s="29"/>
      <c r="Q36" s="131">
        <v>230280</v>
      </c>
      <c r="R36" s="131">
        <v>37208</v>
      </c>
      <c r="S36" s="131">
        <v>136116</v>
      </c>
      <c r="T36" s="131">
        <v>807596</v>
      </c>
      <c r="U36" s="131">
        <v>1512</v>
      </c>
      <c r="V36" s="131">
        <v>1212712</v>
      </c>
      <c r="W36" s="131"/>
      <c r="X36" s="131"/>
      <c r="Y36" s="131">
        <f t="shared" si="1"/>
        <v>1212712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1031840</v>
      </c>
      <c r="D38" s="130"/>
      <c r="E38" s="130"/>
      <c r="F38" s="130">
        <v>1031840</v>
      </c>
      <c r="G38" s="130">
        <v>677</v>
      </c>
      <c r="H38" s="130">
        <v>780574</v>
      </c>
      <c r="I38" s="130">
        <v>107817</v>
      </c>
      <c r="J38" s="130">
        <v>32738</v>
      </c>
      <c r="K38" s="130">
        <v>110034</v>
      </c>
      <c r="L38" s="29"/>
      <c r="M38" s="174" t="s">
        <v>86</v>
      </c>
      <c r="N38" s="174"/>
      <c r="O38" s="174" t="s">
        <v>87</v>
      </c>
      <c r="P38" s="29"/>
      <c r="Q38" s="134">
        <v>110034</v>
      </c>
      <c r="R38" s="134">
        <v>32738</v>
      </c>
      <c r="S38" s="134">
        <v>107817</v>
      </c>
      <c r="T38" s="134">
        <v>780574</v>
      </c>
      <c r="U38" s="134">
        <v>677</v>
      </c>
      <c r="V38" s="134">
        <v>1031840</v>
      </c>
      <c r="W38" s="134"/>
      <c r="X38" s="134"/>
      <c r="Y38" s="134">
        <f>V38+W38+X38</f>
        <v>1031840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129231</v>
      </c>
      <c r="D40" s="131"/>
      <c r="E40" s="128">
        <v>2114</v>
      </c>
      <c r="F40" s="131">
        <v>127117</v>
      </c>
      <c r="G40" s="131">
        <v>2</v>
      </c>
      <c r="H40" s="131">
        <v>100767</v>
      </c>
      <c r="I40" s="131">
        <v>-51</v>
      </c>
      <c r="J40" s="131">
        <v>4822</v>
      </c>
      <c r="K40" s="131">
        <v>21577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127284</v>
      </c>
      <c r="T40" s="131"/>
      <c r="U40" s="131"/>
      <c r="V40" s="131">
        <v>127284</v>
      </c>
      <c r="W40" s="131">
        <v>1947</v>
      </c>
      <c r="X40" s="131"/>
      <c r="Y40" s="131">
        <f t="shared" ref="Y40:Y53" si="3">V40+W40+X40</f>
        <v>129231</v>
      </c>
      <c r="Z40" s="77" t="s">
        <v>83</v>
      </c>
    </row>
    <row r="41" spans="2:26" x14ac:dyDescent="0.2">
      <c r="B41" s="77" t="s">
        <v>85</v>
      </c>
      <c r="C41" s="128">
        <f t="shared" si="2"/>
        <v>160928</v>
      </c>
      <c r="D41" s="128"/>
      <c r="E41" s="128">
        <v>85</v>
      </c>
      <c r="F41" s="128">
        <v>160843</v>
      </c>
      <c r="G41" s="128"/>
      <c r="H41" s="128">
        <v>160843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5359</v>
      </c>
      <c r="R41" s="131">
        <v>4959</v>
      </c>
      <c r="S41" s="131">
        <v>149450</v>
      </c>
      <c r="T41" s="131">
        <v>227</v>
      </c>
      <c r="U41" s="131">
        <v>48</v>
      </c>
      <c r="V41" s="131">
        <v>160043</v>
      </c>
      <c r="W41" s="131">
        <v>885</v>
      </c>
      <c r="X41" s="131"/>
      <c r="Y41" s="131">
        <f t="shared" si="3"/>
        <v>160928</v>
      </c>
      <c r="Z41" s="77" t="s">
        <v>85</v>
      </c>
    </row>
    <row r="42" spans="2:26" x14ac:dyDescent="0.2">
      <c r="B42" s="77" t="s">
        <v>88</v>
      </c>
      <c r="C42" s="128">
        <f t="shared" si="2"/>
        <v>203211</v>
      </c>
      <c r="D42" s="128"/>
      <c r="E42" s="128">
        <v>4816</v>
      </c>
      <c r="F42" s="128">
        <v>198395</v>
      </c>
      <c r="G42" s="128">
        <v>54</v>
      </c>
      <c r="H42" s="128">
        <v>159</v>
      </c>
      <c r="I42" s="128">
        <v>185279</v>
      </c>
      <c r="J42" s="128">
        <v>7303</v>
      </c>
      <c r="K42" s="128">
        <v>5600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202668</v>
      </c>
      <c r="U42" s="131"/>
      <c r="V42" s="131">
        <v>202668</v>
      </c>
      <c r="W42" s="131">
        <v>543</v>
      </c>
      <c r="X42" s="131"/>
      <c r="Y42" s="131">
        <f t="shared" si="3"/>
        <v>203211</v>
      </c>
      <c r="Z42" s="77" t="s">
        <v>88</v>
      </c>
    </row>
    <row r="43" spans="2:26" x14ac:dyDescent="0.2">
      <c r="B43" s="77" t="s">
        <v>95</v>
      </c>
      <c r="C43" s="128">
        <f t="shared" si="2"/>
        <v>297054</v>
      </c>
      <c r="D43" s="128"/>
      <c r="E43" s="128">
        <v>11051</v>
      </c>
      <c r="F43" s="128">
        <v>286003</v>
      </c>
      <c r="G43" s="128">
        <v>2793</v>
      </c>
      <c r="H43" s="128">
        <v>72019</v>
      </c>
      <c r="I43" s="128">
        <v>165426</v>
      </c>
      <c r="J43" s="128">
        <v>29172</v>
      </c>
      <c r="K43" s="128">
        <v>16593</v>
      </c>
      <c r="L43" s="29"/>
      <c r="M43" s="172" t="s">
        <v>96</v>
      </c>
      <c r="N43" s="172"/>
      <c r="O43" s="172" t="s">
        <v>97</v>
      </c>
      <c r="P43" s="29"/>
      <c r="Q43" s="131">
        <v>7444</v>
      </c>
      <c r="R43" s="131">
        <v>30303</v>
      </c>
      <c r="S43" s="131">
        <v>156185</v>
      </c>
      <c r="T43" s="131">
        <v>62859</v>
      </c>
      <c r="U43" s="131">
        <v>14673</v>
      </c>
      <c r="V43" s="131">
        <v>271464</v>
      </c>
      <c r="W43" s="131">
        <v>25590</v>
      </c>
      <c r="X43" s="131"/>
      <c r="Y43" s="131">
        <f t="shared" si="3"/>
        <v>297054</v>
      </c>
      <c r="Z43" s="77" t="s">
        <v>95</v>
      </c>
    </row>
    <row r="44" spans="2:26" x14ac:dyDescent="0.2">
      <c r="B44" s="77"/>
      <c r="C44" s="129">
        <f t="shared" si="2"/>
        <v>1201813</v>
      </c>
      <c r="D44" s="129"/>
      <c r="E44" s="129"/>
      <c r="F44" s="129">
        <v>1201813</v>
      </c>
      <c r="G44" s="129">
        <v>13384</v>
      </c>
      <c r="H44" s="129">
        <v>739562</v>
      </c>
      <c r="I44" s="129">
        <v>218381</v>
      </c>
      <c r="J44" s="129">
        <v>31173</v>
      </c>
      <c r="K44" s="129">
        <v>199313</v>
      </c>
      <c r="L44" s="29"/>
      <c r="M44" s="173" t="s">
        <v>98</v>
      </c>
      <c r="N44" s="173"/>
      <c r="O44" s="173" t="s">
        <v>99</v>
      </c>
      <c r="P44" s="29"/>
      <c r="Q44" s="131">
        <v>199313</v>
      </c>
      <c r="R44" s="131">
        <v>31173</v>
      </c>
      <c r="S44" s="131">
        <v>218381</v>
      </c>
      <c r="T44" s="131">
        <v>739562</v>
      </c>
      <c r="U44" s="131">
        <v>13384</v>
      </c>
      <c r="V44" s="131">
        <v>1201813</v>
      </c>
      <c r="W44" s="131"/>
      <c r="X44" s="131"/>
      <c r="Y44" s="131">
        <f t="shared" si="3"/>
        <v>1201813</v>
      </c>
      <c r="Z44" s="77"/>
    </row>
    <row r="45" spans="2:26" ht="13.5" thickBot="1" x14ac:dyDescent="0.25">
      <c r="B45" s="87"/>
      <c r="C45" s="130">
        <f t="shared" si="2"/>
        <v>1020941</v>
      </c>
      <c r="D45" s="130"/>
      <c r="E45" s="130"/>
      <c r="F45" s="130">
        <v>1020941</v>
      </c>
      <c r="G45" s="130">
        <v>12549</v>
      </c>
      <c r="H45" s="130">
        <v>712540</v>
      </c>
      <c r="I45" s="130">
        <v>190082</v>
      </c>
      <c r="J45" s="130">
        <v>26703</v>
      </c>
      <c r="K45" s="130">
        <v>79067</v>
      </c>
      <c r="L45" s="29"/>
      <c r="M45" s="174" t="s">
        <v>100</v>
      </c>
      <c r="N45" s="174"/>
      <c r="O45" s="174" t="s">
        <v>101</v>
      </c>
      <c r="P45" s="29"/>
      <c r="Q45" s="134">
        <v>79067</v>
      </c>
      <c r="R45" s="134">
        <v>26703</v>
      </c>
      <c r="S45" s="134">
        <v>190082</v>
      </c>
      <c r="T45" s="134">
        <v>712540</v>
      </c>
      <c r="U45" s="134">
        <v>12549</v>
      </c>
      <c r="V45" s="134">
        <v>1020941</v>
      </c>
      <c r="W45" s="134"/>
      <c r="X45" s="134"/>
      <c r="Y45" s="134">
        <f t="shared" si="3"/>
        <v>1020941</v>
      </c>
      <c r="Z45" s="87"/>
    </row>
    <row r="46" spans="2:26" ht="13.5" thickTop="1" x14ac:dyDescent="0.2">
      <c r="B46" s="77" t="s">
        <v>102</v>
      </c>
      <c r="C46" s="131">
        <f t="shared" si="2"/>
        <v>143378</v>
      </c>
      <c r="D46" s="131"/>
      <c r="E46" s="128"/>
      <c r="F46" s="131">
        <v>143378</v>
      </c>
      <c r="G46" s="131">
        <v>11716</v>
      </c>
      <c r="H46" s="131"/>
      <c r="I46" s="131">
        <v>131662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143378</v>
      </c>
      <c r="U46" s="131"/>
      <c r="V46" s="131">
        <v>143378</v>
      </c>
      <c r="W46" s="131"/>
      <c r="X46" s="131"/>
      <c r="Y46" s="131">
        <f t="shared" si="3"/>
        <v>143378</v>
      </c>
      <c r="Z46" s="77" t="s">
        <v>102</v>
      </c>
    </row>
    <row r="47" spans="2:26" x14ac:dyDescent="0.2">
      <c r="B47" s="77" t="s">
        <v>106</v>
      </c>
      <c r="C47" s="129">
        <f t="shared" si="2"/>
        <v>1201813</v>
      </c>
      <c r="D47" s="129"/>
      <c r="E47" s="129"/>
      <c r="F47" s="129">
        <v>1201813</v>
      </c>
      <c r="G47" s="129">
        <v>1668</v>
      </c>
      <c r="H47" s="129">
        <v>882940</v>
      </c>
      <c r="I47" s="129">
        <v>86719</v>
      </c>
      <c r="J47" s="129">
        <v>31173</v>
      </c>
      <c r="K47" s="129">
        <v>199313</v>
      </c>
      <c r="L47" s="29"/>
      <c r="M47" s="173" t="s">
        <v>107</v>
      </c>
      <c r="N47" s="173"/>
      <c r="O47" s="173" t="s">
        <v>108</v>
      </c>
      <c r="P47" s="29"/>
      <c r="Q47" s="131">
        <v>199313</v>
      </c>
      <c r="R47" s="131">
        <v>31173</v>
      </c>
      <c r="S47" s="131">
        <v>86719</v>
      </c>
      <c r="T47" s="131">
        <v>882940</v>
      </c>
      <c r="U47" s="131">
        <v>1668</v>
      </c>
      <c r="V47" s="131">
        <v>1201813</v>
      </c>
      <c r="W47" s="131"/>
      <c r="X47" s="131"/>
      <c r="Y47" s="131">
        <f t="shared" si="3"/>
        <v>1201813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1020941</v>
      </c>
      <c r="D48" s="130"/>
      <c r="E48" s="130"/>
      <c r="F48" s="130">
        <v>1020941</v>
      </c>
      <c r="G48" s="130">
        <v>833</v>
      </c>
      <c r="H48" s="130">
        <v>855918</v>
      </c>
      <c r="I48" s="130">
        <v>58420</v>
      </c>
      <c r="J48" s="130">
        <v>26703</v>
      </c>
      <c r="K48" s="130">
        <v>79067</v>
      </c>
      <c r="L48" s="29"/>
      <c r="M48" s="174" t="s">
        <v>110</v>
      </c>
      <c r="N48" s="174"/>
      <c r="O48" s="174" t="s">
        <v>111</v>
      </c>
      <c r="P48" s="29"/>
      <c r="Q48" s="134">
        <v>79067</v>
      </c>
      <c r="R48" s="134">
        <v>26703</v>
      </c>
      <c r="S48" s="134">
        <v>58420</v>
      </c>
      <c r="T48" s="134">
        <v>855918</v>
      </c>
      <c r="U48" s="134">
        <v>833</v>
      </c>
      <c r="V48" s="134">
        <v>1020941</v>
      </c>
      <c r="W48" s="134"/>
      <c r="X48" s="134"/>
      <c r="Y48" s="134">
        <f t="shared" si="3"/>
        <v>1020941</v>
      </c>
      <c r="Z48" s="86" t="s">
        <v>105</v>
      </c>
    </row>
    <row r="49" spans="2:26" ht="13.5" thickTop="1" x14ac:dyDescent="0.2">
      <c r="B49" s="77" t="s">
        <v>109</v>
      </c>
      <c r="C49" s="131"/>
      <c r="D49" s="131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199313</v>
      </c>
      <c r="R49" s="131">
        <f t="shared" si="4"/>
        <v>31173</v>
      </c>
      <c r="S49" s="131">
        <f t="shared" si="4"/>
        <v>218381</v>
      </c>
      <c r="T49" s="131">
        <f t="shared" si="4"/>
        <v>739562</v>
      </c>
      <c r="U49" s="131">
        <f t="shared" si="4"/>
        <v>13384</v>
      </c>
      <c r="V49" s="131">
        <f t="shared" si="4"/>
        <v>1201813</v>
      </c>
      <c r="W49" s="131"/>
      <c r="X49" s="131"/>
      <c r="Y49" s="131">
        <f t="shared" si="3"/>
        <v>1201813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79067</v>
      </c>
      <c r="R50" s="131">
        <f t="shared" si="4"/>
        <v>26703</v>
      </c>
      <c r="S50" s="131">
        <f t="shared" si="4"/>
        <v>190082</v>
      </c>
      <c r="T50" s="131">
        <f t="shared" si="4"/>
        <v>712540</v>
      </c>
      <c r="U50" s="131">
        <f t="shared" si="4"/>
        <v>12549</v>
      </c>
      <c r="V50" s="131">
        <f t="shared" si="4"/>
        <v>1020941</v>
      </c>
      <c r="W50" s="131"/>
      <c r="X50" s="131"/>
      <c r="Y50" s="131">
        <f t="shared" si="3"/>
        <v>1020941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928041</v>
      </c>
      <c r="D51" s="128"/>
      <c r="E51" s="128"/>
      <c r="F51" s="128">
        <v>928041</v>
      </c>
      <c r="G51" s="128"/>
      <c r="H51" s="128">
        <v>836030</v>
      </c>
      <c r="I51" s="128">
        <v>92011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928041</v>
      </c>
      <c r="D52" s="128"/>
      <c r="E52" s="128"/>
      <c r="F52" s="128">
        <v>928041</v>
      </c>
      <c r="G52" s="128">
        <v>11716</v>
      </c>
      <c r="H52" s="128">
        <v>692652</v>
      </c>
      <c r="I52" s="128">
        <v>223673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928041</v>
      </c>
      <c r="Y52" s="131">
        <f t="shared" si="3"/>
        <v>928041</v>
      </c>
      <c r="Z52" s="77"/>
    </row>
    <row r="53" spans="2:26" ht="11.25" customHeight="1" x14ac:dyDescent="0.2">
      <c r="B53" s="77"/>
      <c r="C53" s="128">
        <f t="shared" si="5"/>
        <v>-2831</v>
      </c>
      <c r="D53" s="128"/>
      <c r="E53" s="128"/>
      <c r="F53" s="128">
        <v>-2831</v>
      </c>
      <c r="G53" s="128"/>
      <c r="H53" s="128"/>
      <c r="I53" s="128"/>
      <c r="J53" s="128">
        <v>-2831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-2831</v>
      </c>
      <c r="U53" s="131"/>
      <c r="V53" s="131">
        <v>-2831</v>
      </c>
      <c r="W53" s="131"/>
      <c r="X53" s="131"/>
      <c r="Y53" s="131">
        <f t="shared" si="3"/>
        <v>-2831</v>
      </c>
      <c r="Z53" s="77"/>
    </row>
    <row r="54" spans="2:26" x14ac:dyDescent="0.2">
      <c r="B54" s="77"/>
      <c r="C54" s="129">
        <f t="shared" si="5"/>
        <v>273772</v>
      </c>
      <c r="D54" s="129"/>
      <c r="E54" s="129"/>
      <c r="F54" s="129">
        <v>273772</v>
      </c>
      <c r="G54" s="129">
        <v>1668</v>
      </c>
      <c r="H54" s="129">
        <v>44079</v>
      </c>
      <c r="I54" s="129">
        <v>-5292</v>
      </c>
      <c r="J54" s="129">
        <v>34004</v>
      </c>
      <c r="K54" s="129">
        <v>199313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92900</v>
      </c>
      <c r="D55" s="130"/>
      <c r="E55" s="130"/>
      <c r="F55" s="130">
        <v>92900</v>
      </c>
      <c r="G55" s="130">
        <v>833</v>
      </c>
      <c r="H55" s="130">
        <v>17057</v>
      </c>
      <c r="I55" s="130">
        <v>-33591</v>
      </c>
      <c r="J55" s="130">
        <v>29534</v>
      </c>
      <c r="K55" s="130">
        <v>79067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-22756</v>
      </c>
      <c r="D56" s="129"/>
      <c r="E56" s="129">
        <v>-22756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6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5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5"/>
    </row>
    <row r="61" spans="2:26" s="15" customFormat="1" ht="12.75" customHeight="1" x14ac:dyDescent="0.2">
      <c r="B61" s="77" t="s">
        <v>2</v>
      </c>
      <c r="C61" s="221" t="s">
        <v>3</v>
      </c>
      <c r="D61" s="142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42" t="s">
        <v>4</v>
      </c>
      <c r="Y61" s="222" t="s">
        <v>3</v>
      </c>
      <c r="Z61" s="77" t="s">
        <v>2</v>
      </c>
    </row>
    <row r="62" spans="2:26" s="15" customFormat="1" ht="2.4500000000000002" customHeight="1" x14ac:dyDescent="0.2">
      <c r="B62" s="77"/>
      <c r="C62" s="223"/>
      <c r="D62" s="224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225"/>
      <c r="Y62" s="226"/>
      <c r="Z62" s="77"/>
    </row>
    <row r="63" spans="2:26" s="15" customFormat="1" ht="11.25" x14ac:dyDescent="0.2">
      <c r="B63" s="77"/>
      <c r="C63" s="142"/>
      <c r="D63" s="143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43" t="s">
        <v>9</v>
      </c>
      <c r="Y63" s="227"/>
      <c r="Z63" s="77"/>
    </row>
    <row r="64" spans="2:26" s="15" customFormat="1" ht="2.4500000000000002" customHeight="1" x14ac:dyDescent="0.2">
      <c r="B64" s="77"/>
      <c r="C64" s="142"/>
      <c r="D64" s="143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43"/>
      <c r="Y64" s="227"/>
      <c r="Z64" s="77"/>
    </row>
    <row r="65" spans="2:26" s="15" customFormat="1" ht="13.35" customHeight="1" x14ac:dyDescent="0.2">
      <c r="B65" s="77"/>
      <c r="C65" s="142"/>
      <c r="D65" s="143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43" t="s">
        <v>17</v>
      </c>
      <c r="Y65" s="227"/>
      <c r="Z65" s="77"/>
    </row>
    <row r="66" spans="2:26" s="15" customFormat="1" ht="14.85" customHeight="1" x14ac:dyDescent="0.2">
      <c r="B66" s="77"/>
      <c r="C66" s="147"/>
      <c r="D66" s="143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43" t="s">
        <v>31</v>
      </c>
      <c r="Y66" s="228"/>
      <c r="Z66" s="77"/>
    </row>
    <row r="67" spans="2:26" s="15" customFormat="1" ht="12" customHeight="1" x14ac:dyDescent="0.2">
      <c r="B67" s="77"/>
      <c r="C67" s="148"/>
      <c r="D67" s="144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44"/>
      <c r="Y67" s="229"/>
      <c r="Z67" s="77"/>
    </row>
    <row r="68" spans="2:26" ht="4.5" customHeight="1" x14ac:dyDescent="0.2">
      <c r="C68" s="52"/>
      <c r="D68" s="51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51"/>
      <c r="Y68" s="52"/>
    </row>
    <row r="69" spans="2:26" x14ac:dyDescent="0.2">
      <c r="B69" s="77" t="s">
        <v>126</v>
      </c>
      <c r="C69" s="128"/>
      <c r="D69" s="128"/>
      <c r="E69" s="128"/>
      <c r="F69" s="128"/>
      <c r="G69" s="128"/>
      <c r="H69" s="128"/>
      <c r="I69" s="128"/>
      <c r="J69" s="128"/>
      <c r="K69" s="128"/>
      <c r="L69" s="29"/>
      <c r="M69" s="178" t="s">
        <v>120</v>
      </c>
      <c r="N69" s="178"/>
      <c r="O69" s="172" t="s">
        <v>121</v>
      </c>
      <c r="P69" s="230"/>
      <c r="Q69" s="131">
        <v>79067</v>
      </c>
      <c r="R69" s="131">
        <v>29534</v>
      </c>
      <c r="S69" s="131">
        <v>-33591</v>
      </c>
      <c r="T69" s="131">
        <v>17057</v>
      </c>
      <c r="U69" s="131">
        <v>833</v>
      </c>
      <c r="V69" s="131">
        <v>92900</v>
      </c>
      <c r="W69" s="131"/>
      <c r="X69" s="131"/>
      <c r="Y69" s="131">
        <f>V69+W69+X69</f>
        <v>92900</v>
      </c>
      <c r="Z69" s="77" t="s">
        <v>126</v>
      </c>
    </row>
    <row r="70" spans="2:26" x14ac:dyDescent="0.2">
      <c r="B70" s="77" t="s">
        <v>127</v>
      </c>
      <c r="C70" s="128"/>
      <c r="D70" s="128"/>
      <c r="E70" s="128"/>
      <c r="F70" s="128"/>
      <c r="G70" s="128"/>
      <c r="H70" s="128"/>
      <c r="I70" s="128"/>
      <c r="J70" s="128"/>
      <c r="K70" s="128"/>
      <c r="L70" s="29"/>
      <c r="M70" s="172"/>
      <c r="N70" s="172"/>
      <c r="O70" s="172"/>
      <c r="P70" s="29"/>
      <c r="Q70" s="131"/>
      <c r="R70" s="131"/>
      <c r="S70" s="131"/>
      <c r="T70" s="131"/>
      <c r="U70" s="131"/>
      <c r="V70" s="131"/>
      <c r="W70" s="131"/>
      <c r="X70" s="131"/>
      <c r="Y70" s="131"/>
      <c r="Z70" s="77" t="s">
        <v>127</v>
      </c>
    </row>
    <row r="71" spans="2:26" x14ac:dyDescent="0.2">
      <c r="B71" s="77" t="s">
        <v>128</v>
      </c>
      <c r="C71" s="128"/>
      <c r="D71" s="128"/>
      <c r="E71" s="128"/>
      <c r="F71" s="128"/>
      <c r="G71" s="128"/>
      <c r="H71" s="128"/>
      <c r="I71" s="128"/>
      <c r="J71" s="128"/>
      <c r="K71" s="128"/>
      <c r="L71" s="29"/>
      <c r="M71" s="178" t="s">
        <v>122</v>
      </c>
      <c r="N71" s="178"/>
      <c r="O71" s="172" t="s">
        <v>123</v>
      </c>
      <c r="P71" s="230"/>
      <c r="Q71" s="131"/>
      <c r="R71" s="131"/>
      <c r="S71" s="131"/>
      <c r="T71" s="131"/>
      <c r="U71" s="131"/>
      <c r="V71" s="131"/>
      <c r="W71" s="131">
        <v>-22756</v>
      </c>
      <c r="X71" s="131"/>
      <c r="Y71" s="131">
        <f t="shared" ref="Y71:Y77" si="6">V71+W71+X71</f>
        <v>-22756</v>
      </c>
      <c r="Z71" s="77" t="s">
        <v>128</v>
      </c>
    </row>
    <row r="72" spans="2:26" x14ac:dyDescent="0.2">
      <c r="B72" s="77" t="s">
        <v>129</v>
      </c>
      <c r="C72" s="128"/>
      <c r="D72" s="128"/>
      <c r="E72" s="128"/>
      <c r="F72" s="128"/>
      <c r="G72" s="128"/>
      <c r="H72" s="128"/>
      <c r="I72" s="128"/>
      <c r="J72" s="128"/>
      <c r="K72" s="128"/>
      <c r="L72" s="29"/>
      <c r="M72" s="172" t="s">
        <v>154</v>
      </c>
      <c r="N72" s="172"/>
      <c r="O72" s="172" t="s">
        <v>130</v>
      </c>
      <c r="P72" s="45"/>
      <c r="Q72" s="131">
        <v>5574</v>
      </c>
      <c r="R72" s="131">
        <v>3859</v>
      </c>
      <c r="S72" s="131">
        <v>15590</v>
      </c>
      <c r="T72" s="131">
        <v>1539</v>
      </c>
      <c r="U72" s="131">
        <v>472</v>
      </c>
      <c r="V72" s="131">
        <v>27034</v>
      </c>
      <c r="W72" s="131">
        <v>441</v>
      </c>
      <c r="X72" s="131"/>
      <c r="Y72" s="131">
        <f t="shared" si="6"/>
        <v>27475</v>
      </c>
      <c r="Z72" s="77" t="s">
        <v>129</v>
      </c>
    </row>
    <row r="73" spans="2:26" x14ac:dyDescent="0.2">
      <c r="B73" s="77" t="s">
        <v>131</v>
      </c>
      <c r="C73" s="231"/>
      <c r="D73" s="231"/>
      <c r="E73" s="232"/>
      <c r="F73" s="231"/>
      <c r="G73" s="231"/>
      <c r="H73" s="231"/>
      <c r="I73" s="231"/>
      <c r="J73" s="231"/>
      <c r="K73" s="128"/>
      <c r="L73" s="29"/>
      <c r="M73" s="172" t="s">
        <v>155</v>
      </c>
      <c r="N73" s="172"/>
      <c r="O73" s="172" t="s">
        <v>132</v>
      </c>
      <c r="P73" s="45"/>
      <c r="Q73" s="131">
        <v>-2376</v>
      </c>
      <c r="R73" s="131">
        <v>-833</v>
      </c>
      <c r="S73" s="131">
        <v>-14729</v>
      </c>
      <c r="T73" s="131">
        <v>-4326</v>
      </c>
      <c r="U73" s="131">
        <v>-3</v>
      </c>
      <c r="V73" s="131">
        <v>-22267</v>
      </c>
      <c r="W73" s="131">
        <v>-5208</v>
      </c>
      <c r="X73" s="131"/>
      <c r="Y73" s="131">
        <f t="shared" si="6"/>
        <v>-27475</v>
      </c>
      <c r="Z73" s="77" t="s">
        <v>131</v>
      </c>
    </row>
    <row r="74" spans="2:26" ht="13.5" thickBot="1" x14ac:dyDescent="0.25">
      <c r="B74" s="233" t="s">
        <v>133</v>
      </c>
      <c r="C74" s="234">
        <f>D74+E74+F74</f>
        <v>70144</v>
      </c>
      <c r="D74" s="234"/>
      <c r="E74" s="234">
        <f>W71+W72+W73</f>
        <v>-27523</v>
      </c>
      <c r="F74" s="234">
        <f>V69+V72+V73</f>
        <v>97667</v>
      </c>
      <c r="G74" s="234">
        <f>U69+U72+U73</f>
        <v>1302</v>
      </c>
      <c r="H74" s="234">
        <f>T69+T72+T73</f>
        <v>14270</v>
      </c>
      <c r="I74" s="234">
        <f>S69+S72+S73</f>
        <v>-32730</v>
      </c>
      <c r="J74" s="234">
        <f>R69+R72+R73</f>
        <v>32560</v>
      </c>
      <c r="K74" s="234">
        <f>Q69+Q72+Q73</f>
        <v>82265</v>
      </c>
      <c r="L74" s="235"/>
      <c r="M74" s="175" t="s">
        <v>134</v>
      </c>
      <c r="N74" s="175"/>
      <c r="O74" s="175" t="s">
        <v>135</v>
      </c>
      <c r="P74" s="235"/>
      <c r="Q74" s="231">
        <v>82265</v>
      </c>
      <c r="R74" s="231">
        <v>32560</v>
      </c>
      <c r="S74" s="231">
        <v>-32730</v>
      </c>
      <c r="T74" s="231">
        <v>14270</v>
      </c>
      <c r="U74" s="231">
        <v>1302</v>
      </c>
      <c r="V74" s="231">
        <v>97667</v>
      </c>
      <c r="W74" s="231">
        <v>-27523</v>
      </c>
      <c r="X74" s="231"/>
      <c r="Y74" s="231">
        <f t="shared" si="6"/>
        <v>70144</v>
      </c>
      <c r="Z74" s="233" t="s">
        <v>133</v>
      </c>
    </row>
    <row r="75" spans="2:26" ht="13.5" thickTop="1" x14ac:dyDescent="0.2">
      <c r="B75" s="77" t="s">
        <v>136</v>
      </c>
      <c r="C75" s="236">
        <f>D75+E75+F75</f>
        <v>251016</v>
      </c>
      <c r="D75" s="236"/>
      <c r="E75" s="236"/>
      <c r="F75" s="236">
        <v>251016</v>
      </c>
      <c r="G75" s="236">
        <v>809</v>
      </c>
      <c r="H75" s="236">
        <v>40988</v>
      </c>
      <c r="I75" s="236">
        <v>25869</v>
      </c>
      <c r="J75" s="236">
        <v>1491</v>
      </c>
      <c r="K75" s="236">
        <v>181859</v>
      </c>
      <c r="L75" s="29"/>
      <c r="M75" s="172" t="s">
        <v>156</v>
      </c>
      <c r="N75" s="172"/>
      <c r="O75" s="179" t="s">
        <v>137</v>
      </c>
      <c r="P75" s="45"/>
      <c r="Q75" s="237"/>
      <c r="R75" s="237"/>
      <c r="S75" s="237"/>
      <c r="T75" s="237"/>
      <c r="U75" s="237"/>
      <c r="V75" s="237"/>
      <c r="W75" s="237"/>
      <c r="X75" s="237">
        <f>F75</f>
        <v>251016</v>
      </c>
      <c r="Y75" s="237">
        <f t="shared" si="6"/>
        <v>251016</v>
      </c>
      <c r="Z75" s="77" t="s">
        <v>136</v>
      </c>
    </row>
    <row r="76" spans="2:26" x14ac:dyDescent="0.2">
      <c r="B76" s="77" t="s">
        <v>138</v>
      </c>
      <c r="C76" s="236">
        <f>D76+E76+F76</f>
        <v>238502</v>
      </c>
      <c r="D76" s="236"/>
      <c r="E76" s="236"/>
      <c r="F76" s="236">
        <v>238502</v>
      </c>
      <c r="G76" s="236">
        <v>814</v>
      </c>
      <c r="H76" s="236">
        <v>40099</v>
      </c>
      <c r="I76" s="236">
        <v>25889</v>
      </c>
      <c r="J76" s="236">
        <v>1449</v>
      </c>
      <c r="K76" s="236">
        <v>170251</v>
      </c>
      <c r="L76" s="29"/>
      <c r="M76" s="172" t="s">
        <v>157</v>
      </c>
      <c r="N76" s="172"/>
      <c r="O76" s="179" t="s">
        <v>139</v>
      </c>
      <c r="P76" s="45"/>
      <c r="Q76" s="237"/>
      <c r="R76" s="237"/>
      <c r="S76" s="237"/>
      <c r="T76" s="237"/>
      <c r="U76" s="237"/>
      <c r="V76" s="237"/>
      <c r="W76" s="237"/>
      <c r="X76" s="237">
        <f>F76</f>
        <v>238502</v>
      </c>
      <c r="Y76" s="237">
        <f t="shared" si="6"/>
        <v>238502</v>
      </c>
      <c r="Z76" s="77" t="s">
        <v>138</v>
      </c>
    </row>
    <row r="77" spans="2:26" x14ac:dyDescent="0.2">
      <c r="B77" s="77" t="s">
        <v>140</v>
      </c>
      <c r="C77" s="236">
        <f>D77+E77+F77</f>
        <v>-180872</v>
      </c>
      <c r="D77" s="236"/>
      <c r="E77" s="236"/>
      <c r="F77" s="236">
        <v>-180872</v>
      </c>
      <c r="G77" s="236">
        <v>-835</v>
      </c>
      <c r="H77" s="236">
        <v>-27022</v>
      </c>
      <c r="I77" s="236">
        <v>-28299</v>
      </c>
      <c r="J77" s="236">
        <v>-4470</v>
      </c>
      <c r="K77" s="236">
        <v>-120246</v>
      </c>
      <c r="L77" s="29"/>
      <c r="M77" s="172" t="s">
        <v>151</v>
      </c>
      <c r="N77" s="172"/>
      <c r="O77" s="179" t="s">
        <v>53</v>
      </c>
      <c r="P77" s="45"/>
      <c r="Q77" s="237"/>
      <c r="R77" s="237"/>
      <c r="S77" s="237"/>
      <c r="T77" s="237"/>
      <c r="U77" s="237"/>
      <c r="V77" s="237"/>
      <c r="W77" s="237"/>
      <c r="X77" s="237"/>
      <c r="Y77" s="237">
        <f t="shared" si="6"/>
        <v>0</v>
      </c>
      <c r="Z77" s="77" t="s">
        <v>140</v>
      </c>
    </row>
    <row r="78" spans="2:26" s="242" customFormat="1" x14ac:dyDescent="0.2">
      <c r="B78" s="238" t="s">
        <v>142</v>
      </c>
      <c r="C78" s="236">
        <f t="shared" ref="C78:C79" si="7">D78+E78+F78</f>
        <v>10047</v>
      </c>
      <c r="D78" s="236"/>
      <c r="E78" s="236"/>
      <c r="F78" s="236">
        <v>10047</v>
      </c>
      <c r="G78" s="236">
        <v>-5</v>
      </c>
      <c r="H78" s="236">
        <v>194</v>
      </c>
      <c r="I78" s="236">
        <v>-27</v>
      </c>
      <c r="J78" s="236">
        <v>42</v>
      </c>
      <c r="K78" s="236">
        <v>9843</v>
      </c>
      <c r="L78" s="29"/>
      <c r="M78" s="239" t="s">
        <v>158</v>
      </c>
      <c r="N78" s="239"/>
      <c r="O78" s="240" t="s">
        <v>159</v>
      </c>
      <c r="P78" s="45"/>
      <c r="Q78" s="241"/>
      <c r="R78" s="241"/>
      <c r="S78" s="241"/>
      <c r="T78" s="241"/>
      <c r="U78" s="241"/>
      <c r="V78" s="241"/>
      <c r="W78" s="241"/>
      <c r="X78" s="241">
        <f>F78</f>
        <v>10047</v>
      </c>
      <c r="Y78" s="241">
        <f>V78+W78+X78</f>
        <v>10047</v>
      </c>
      <c r="Z78" s="238" t="s">
        <v>142</v>
      </c>
    </row>
    <row r="79" spans="2:26" s="242" customFormat="1" x14ac:dyDescent="0.2">
      <c r="B79" s="238" t="s">
        <v>141</v>
      </c>
      <c r="C79" s="236">
        <f t="shared" si="7"/>
        <v>2467</v>
      </c>
      <c r="D79" s="236"/>
      <c r="E79" s="236"/>
      <c r="F79" s="236">
        <v>2467</v>
      </c>
      <c r="G79" s="236">
        <v>0</v>
      </c>
      <c r="H79" s="236">
        <v>695</v>
      </c>
      <c r="I79" s="236">
        <v>7</v>
      </c>
      <c r="J79" s="236">
        <v>0</v>
      </c>
      <c r="K79" s="236">
        <v>1765</v>
      </c>
      <c r="L79" s="29"/>
      <c r="M79" s="239" t="s">
        <v>160</v>
      </c>
      <c r="N79" s="239"/>
      <c r="O79" s="240" t="s">
        <v>161</v>
      </c>
      <c r="P79" s="45"/>
      <c r="Q79" s="241"/>
      <c r="R79" s="241"/>
      <c r="S79" s="241"/>
      <c r="T79" s="241"/>
      <c r="U79" s="241"/>
      <c r="V79" s="241"/>
      <c r="W79" s="241"/>
      <c r="X79" s="241">
        <f>F79</f>
        <v>2467</v>
      </c>
      <c r="Y79" s="241">
        <f>V79+W79+X79</f>
        <v>2467</v>
      </c>
      <c r="Z79" s="238" t="s">
        <v>141</v>
      </c>
    </row>
    <row r="80" spans="2:26" x14ac:dyDescent="0.2">
      <c r="B80" s="77"/>
      <c r="C80" s="128">
        <f>D80+E80+F80</f>
        <v>0</v>
      </c>
      <c r="D80" s="128"/>
      <c r="E80" s="128">
        <v>1027</v>
      </c>
      <c r="F80" s="128">
        <v>-1027</v>
      </c>
      <c r="G80" s="128">
        <v>0</v>
      </c>
      <c r="H80" s="128">
        <v>-397</v>
      </c>
      <c r="I80" s="128">
        <v>643</v>
      </c>
      <c r="J80" s="128">
        <v>89</v>
      </c>
      <c r="K80" s="128">
        <v>-1362</v>
      </c>
      <c r="L80" s="243"/>
      <c r="M80" s="172" t="s">
        <v>162</v>
      </c>
      <c r="N80" s="172"/>
      <c r="O80" s="172" t="s">
        <v>163</v>
      </c>
      <c r="P80" s="244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-28550</v>
      </c>
      <c r="F81" s="135">
        <v>28550</v>
      </c>
      <c r="G81" s="135">
        <v>1328</v>
      </c>
      <c r="H81" s="135">
        <v>701</v>
      </c>
      <c r="I81" s="135">
        <v>-30943</v>
      </c>
      <c r="J81" s="135">
        <v>35450</v>
      </c>
      <c r="K81" s="135">
        <v>22014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8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hyperlinks>
    <hyperlink ref="Z7" location="'Lista Tablas'!A1" display="Lista Tablas"/>
  </hyperlink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topLeftCell="A7" zoomScaleNormal="100" workbookViewId="0"/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208" t="s">
        <v>248</v>
      </c>
      <c r="D2" s="209"/>
      <c r="E2" s="209"/>
      <c r="F2" s="209"/>
      <c r="G2" s="209"/>
      <c r="H2" s="209"/>
      <c r="I2" s="209"/>
      <c r="J2" s="209"/>
      <c r="K2" s="209"/>
      <c r="L2" s="209"/>
    </row>
    <row r="3" spans="2:26" ht="20.85" customHeight="1" x14ac:dyDescent="0.3">
      <c r="B3" s="210" t="s">
        <v>0</v>
      </c>
      <c r="D3" s="209"/>
      <c r="E3" s="209"/>
      <c r="F3" s="209"/>
      <c r="G3" s="209"/>
      <c r="H3" s="209"/>
      <c r="I3" s="209"/>
      <c r="J3" s="209"/>
      <c r="K3" s="209"/>
      <c r="L3" s="209"/>
    </row>
    <row r="4" spans="2:26" ht="18.2" customHeight="1" x14ac:dyDescent="0.2">
      <c r="B4" s="211" t="s">
        <v>240</v>
      </c>
      <c r="D4" s="212"/>
      <c r="E4" s="212"/>
      <c r="F4" s="212"/>
      <c r="G4" s="209"/>
      <c r="H4" s="209"/>
      <c r="I4" s="209"/>
      <c r="J4" s="209"/>
      <c r="K4" s="209"/>
      <c r="L4" s="209"/>
    </row>
    <row r="5" spans="2:26" ht="15.6" customHeight="1" x14ac:dyDescent="0.2">
      <c r="B5" s="213" t="s">
        <v>147</v>
      </c>
      <c r="D5" s="212"/>
      <c r="E5" s="212"/>
      <c r="F5" s="212"/>
      <c r="G5" s="209"/>
      <c r="H5" s="209"/>
      <c r="I5" s="209"/>
      <c r="J5" s="209"/>
      <c r="K5" s="209"/>
      <c r="L5" s="209"/>
    </row>
    <row r="6" spans="2:26" ht="13.5" customHeight="1" x14ac:dyDescent="0.2"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2:26" x14ac:dyDescent="0.2">
      <c r="Z7" s="214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5" customFormat="1" ht="12.75" customHeight="1" x14ac:dyDescent="0.2">
      <c r="B10" s="77" t="s">
        <v>2</v>
      </c>
      <c r="C10" s="215" t="s">
        <v>3</v>
      </c>
      <c r="D10" s="114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14" t="s">
        <v>4</v>
      </c>
      <c r="Y10" s="216" t="s">
        <v>3</v>
      </c>
      <c r="Z10" s="77" t="s">
        <v>2</v>
      </c>
    </row>
    <row r="11" spans="2:26" s="15" customFormat="1" ht="2.4500000000000002" customHeight="1" x14ac:dyDescent="0.2">
      <c r="B11" s="77"/>
      <c r="C11" s="153"/>
      <c r="D11" s="217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217"/>
      <c r="Y11" s="117"/>
      <c r="Z11" s="77"/>
    </row>
    <row r="12" spans="2:26" s="15" customFormat="1" ht="11.25" x14ac:dyDescent="0.2">
      <c r="B12" s="77"/>
      <c r="C12" s="154"/>
      <c r="D12" s="115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5" t="s">
        <v>9</v>
      </c>
      <c r="Y12" s="114"/>
      <c r="Z12" s="77"/>
    </row>
    <row r="13" spans="2:26" s="15" customFormat="1" ht="2.4500000000000002" customHeight="1" x14ac:dyDescent="0.2">
      <c r="B13" s="77"/>
      <c r="C13" s="154"/>
      <c r="D13" s="115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5"/>
      <c r="Y13" s="114"/>
      <c r="Z13" s="77"/>
    </row>
    <row r="14" spans="2:26" s="15" customFormat="1" ht="13.35" customHeight="1" x14ac:dyDescent="0.2">
      <c r="B14" s="77"/>
      <c r="C14" s="154"/>
      <c r="D14" s="115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5" t="s">
        <v>17</v>
      </c>
      <c r="Y14" s="114"/>
      <c r="Z14" s="77"/>
    </row>
    <row r="15" spans="2:26" s="15" customFormat="1" ht="14.85" customHeight="1" x14ac:dyDescent="0.2">
      <c r="B15" s="77"/>
      <c r="C15" s="218"/>
      <c r="D15" s="115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5" t="s">
        <v>31</v>
      </c>
      <c r="Y15" s="219"/>
      <c r="Z15" s="77"/>
    </row>
    <row r="16" spans="2:26" s="15" customFormat="1" ht="12" customHeight="1" x14ac:dyDescent="0.2">
      <c r="B16" s="77"/>
      <c r="C16" s="220"/>
      <c r="D16" s="116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6"/>
      <c r="Y16" s="120"/>
      <c r="Z16" s="77"/>
    </row>
    <row r="17" spans="2:26" s="23" customFormat="1" ht="2.4500000000000002" customHeight="1" x14ac:dyDescent="0.2">
      <c r="B17" s="22"/>
      <c r="C17" s="27"/>
      <c r="D17" s="26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397309</v>
      </c>
      <c r="D18" s="128">
        <f>W18</f>
        <v>397309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397309</v>
      </c>
      <c r="X18" s="131"/>
      <c r="Y18" s="131">
        <f t="shared" ref="Y18:Y36" si="1">V18+W18+X18</f>
        <v>397309</v>
      </c>
      <c r="Z18" s="77" t="s">
        <v>34</v>
      </c>
    </row>
    <row r="19" spans="2:26" x14ac:dyDescent="0.2">
      <c r="B19" s="77" t="s">
        <v>37</v>
      </c>
      <c r="C19" s="128">
        <f t="shared" si="0"/>
        <v>434731</v>
      </c>
      <c r="D19" s="128"/>
      <c r="E19" s="128">
        <v>434731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434731</v>
      </c>
      <c r="Y19" s="131">
        <f t="shared" si="1"/>
        <v>434731</v>
      </c>
      <c r="Z19" s="77" t="s">
        <v>37</v>
      </c>
    </row>
    <row r="20" spans="2:26" x14ac:dyDescent="0.2">
      <c r="B20" s="77" t="s">
        <v>40</v>
      </c>
      <c r="C20" s="128">
        <f t="shared" si="0"/>
        <v>2255859</v>
      </c>
      <c r="D20" s="128">
        <v>2255859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1588802</v>
      </c>
      <c r="R20" s="131">
        <v>74387</v>
      </c>
      <c r="S20" s="131">
        <v>228662</v>
      </c>
      <c r="T20" s="131">
        <v>347258</v>
      </c>
      <c r="U20" s="131">
        <v>16750</v>
      </c>
      <c r="V20" s="131">
        <v>2255859</v>
      </c>
      <c r="W20" s="131"/>
      <c r="X20" s="131"/>
      <c r="Y20" s="131">
        <f t="shared" si="1"/>
        <v>2255859</v>
      </c>
      <c r="Z20" s="77" t="s">
        <v>40</v>
      </c>
    </row>
    <row r="21" spans="2:26" x14ac:dyDescent="0.2">
      <c r="B21" s="77" t="s">
        <v>43</v>
      </c>
      <c r="C21" s="128">
        <f t="shared" si="0"/>
        <v>1117891</v>
      </c>
      <c r="D21" s="128"/>
      <c r="E21" s="128"/>
      <c r="F21" s="128">
        <v>1117891</v>
      </c>
      <c r="G21" s="128">
        <v>7785</v>
      </c>
      <c r="H21" s="128">
        <v>85814</v>
      </c>
      <c r="I21" s="128">
        <v>64416</v>
      </c>
      <c r="J21" s="128">
        <v>31151</v>
      </c>
      <c r="K21" s="128">
        <v>928725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1117891</v>
      </c>
      <c r="Y21" s="131">
        <f t="shared" si="1"/>
        <v>1117891</v>
      </c>
      <c r="Z21" s="77" t="s">
        <v>43</v>
      </c>
    </row>
    <row r="22" spans="2:26" x14ac:dyDescent="0.2">
      <c r="B22" s="77" t="s">
        <v>46</v>
      </c>
      <c r="C22" s="128">
        <f t="shared" si="0"/>
        <v>115742</v>
      </c>
      <c r="D22" s="128">
        <v>115742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115742</v>
      </c>
      <c r="W22" s="131"/>
      <c r="X22" s="131"/>
      <c r="Y22" s="131">
        <f t="shared" si="1"/>
        <v>115742</v>
      </c>
      <c r="Z22" s="77" t="s">
        <v>46</v>
      </c>
    </row>
    <row r="23" spans="2:26" x14ac:dyDescent="0.2">
      <c r="B23" s="77" t="s">
        <v>49</v>
      </c>
      <c r="C23" s="129">
        <f t="shared" si="0"/>
        <v>1253710</v>
      </c>
      <c r="D23" s="128"/>
      <c r="E23" s="129"/>
      <c r="F23" s="129">
        <v>1253710</v>
      </c>
      <c r="G23" s="129">
        <v>8965</v>
      </c>
      <c r="H23" s="129">
        <v>261444</v>
      </c>
      <c r="I23" s="129">
        <v>164246</v>
      </c>
      <c r="J23" s="129">
        <v>43236</v>
      </c>
      <c r="K23" s="129">
        <v>660077</v>
      </c>
      <c r="L23" s="29"/>
      <c r="M23" s="173" t="s">
        <v>50</v>
      </c>
      <c r="N23" s="173"/>
      <c r="O23" s="173" t="s">
        <v>51</v>
      </c>
      <c r="P23" s="29"/>
      <c r="Q23" s="131">
        <v>660077</v>
      </c>
      <c r="R23" s="131">
        <v>43236</v>
      </c>
      <c r="S23" s="131">
        <v>164246</v>
      </c>
      <c r="T23" s="131">
        <v>261444</v>
      </c>
      <c r="U23" s="131">
        <v>8965</v>
      </c>
      <c r="V23" s="131">
        <v>1253710</v>
      </c>
      <c r="W23" s="131"/>
      <c r="X23" s="131"/>
      <c r="Y23" s="131">
        <f t="shared" si="1"/>
        <v>1253710</v>
      </c>
      <c r="Z23" s="77" t="s">
        <v>49</v>
      </c>
    </row>
    <row r="24" spans="2:26" x14ac:dyDescent="0.2">
      <c r="B24" s="77" t="s">
        <v>52</v>
      </c>
      <c r="C24" s="128">
        <f t="shared" si="0"/>
        <v>186825</v>
      </c>
      <c r="D24" s="128"/>
      <c r="E24" s="128"/>
      <c r="F24" s="128">
        <v>186825</v>
      </c>
      <c r="G24" s="128">
        <v>844</v>
      </c>
      <c r="H24" s="128">
        <v>28205</v>
      </c>
      <c r="I24" s="128">
        <v>28850</v>
      </c>
      <c r="J24" s="128">
        <v>4553</v>
      </c>
      <c r="K24" s="128">
        <v>124373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1066885</v>
      </c>
      <c r="D25" s="128"/>
      <c r="E25" s="130"/>
      <c r="F25" s="130">
        <v>1066885</v>
      </c>
      <c r="G25" s="130">
        <v>8121</v>
      </c>
      <c r="H25" s="130">
        <v>233239</v>
      </c>
      <c r="I25" s="130">
        <v>135396</v>
      </c>
      <c r="J25" s="130">
        <v>38683</v>
      </c>
      <c r="K25" s="130">
        <v>535704</v>
      </c>
      <c r="L25" s="32"/>
      <c r="M25" s="173" t="s">
        <v>55</v>
      </c>
      <c r="N25" s="173"/>
      <c r="O25" s="174" t="s">
        <v>56</v>
      </c>
      <c r="P25" s="29"/>
      <c r="Q25" s="134">
        <v>535704</v>
      </c>
      <c r="R25" s="134">
        <v>38683</v>
      </c>
      <c r="S25" s="134">
        <v>135396</v>
      </c>
      <c r="T25" s="134">
        <v>233239</v>
      </c>
      <c r="U25" s="134">
        <v>8121</v>
      </c>
      <c r="V25" s="134">
        <v>1066885</v>
      </c>
      <c r="W25" s="134"/>
      <c r="X25" s="134"/>
      <c r="Y25" s="134">
        <f t="shared" si="1"/>
        <v>1066885</v>
      </c>
      <c r="Z25" s="77"/>
    </row>
    <row r="26" spans="2:26" ht="13.5" thickBot="1" x14ac:dyDescent="0.25">
      <c r="B26" s="86"/>
      <c r="C26" s="129">
        <f t="shared" si="0"/>
        <v>-37422</v>
      </c>
      <c r="D26" s="129"/>
      <c r="E26" s="129">
        <v>-37422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-37422</v>
      </c>
      <c r="X26" s="131"/>
      <c r="Y26" s="131">
        <f t="shared" si="1"/>
        <v>-37422</v>
      </c>
      <c r="Z26" s="77"/>
    </row>
    <row r="27" spans="2:26" ht="13.5" thickTop="1" x14ac:dyDescent="0.2">
      <c r="B27" s="77" t="s">
        <v>59</v>
      </c>
      <c r="C27" s="131">
        <f t="shared" si="0"/>
        <v>588699</v>
      </c>
      <c r="D27" s="131"/>
      <c r="E27" s="128">
        <v>2866</v>
      </c>
      <c r="F27" s="131">
        <v>585833</v>
      </c>
      <c r="G27" s="131">
        <v>8115</v>
      </c>
      <c r="H27" s="131">
        <v>40690</v>
      </c>
      <c r="I27" s="131">
        <v>134769</v>
      </c>
      <c r="J27" s="131">
        <v>20244</v>
      </c>
      <c r="K27" s="131">
        <v>382015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588298</v>
      </c>
      <c r="U27" s="131"/>
      <c r="V27" s="131">
        <v>588298</v>
      </c>
      <c r="W27" s="131">
        <v>401</v>
      </c>
      <c r="X27" s="131"/>
      <c r="Y27" s="131">
        <f t="shared" si="1"/>
        <v>588699</v>
      </c>
      <c r="Z27" s="89" t="s">
        <v>59</v>
      </c>
    </row>
    <row r="28" spans="2:26" x14ac:dyDescent="0.2">
      <c r="B28" s="77" t="s">
        <v>54</v>
      </c>
      <c r="C28" s="128">
        <f t="shared" si="0"/>
        <v>127499</v>
      </c>
      <c r="D28" s="128"/>
      <c r="E28" s="128"/>
      <c r="F28" s="128">
        <v>127499</v>
      </c>
      <c r="G28" s="128">
        <v>6</v>
      </c>
      <c r="H28" s="128">
        <v>4614</v>
      </c>
      <c r="I28" s="128">
        <v>627</v>
      </c>
      <c r="J28" s="128">
        <v>2579</v>
      </c>
      <c r="K28" s="128">
        <v>3931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130359</v>
      </c>
      <c r="T28" s="131"/>
      <c r="U28" s="131"/>
      <c r="V28" s="131">
        <v>130359</v>
      </c>
      <c r="W28" s="131">
        <v>-2860</v>
      </c>
      <c r="X28" s="131"/>
      <c r="Y28" s="131">
        <f t="shared" si="1"/>
        <v>127499</v>
      </c>
      <c r="Z28" s="77" t="s">
        <v>54</v>
      </c>
    </row>
    <row r="29" spans="2:26" x14ac:dyDescent="0.2">
      <c r="B29" s="77"/>
      <c r="C29" s="128">
        <f t="shared" si="0"/>
        <v>115742</v>
      </c>
      <c r="D29" s="128"/>
      <c r="E29" s="128"/>
      <c r="F29" s="128">
        <v>115742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113883</v>
      </c>
      <c r="T29" s="131"/>
      <c r="U29" s="131"/>
      <c r="V29" s="131">
        <v>113883</v>
      </c>
      <c r="W29" s="131">
        <v>1859</v>
      </c>
      <c r="X29" s="131"/>
      <c r="Y29" s="131">
        <f t="shared" si="1"/>
        <v>115742</v>
      </c>
      <c r="Z29" s="77"/>
    </row>
    <row r="30" spans="2:26" x14ac:dyDescent="0.2">
      <c r="B30" s="77"/>
      <c r="C30" s="128">
        <f t="shared" si="0"/>
        <v>11757</v>
      </c>
      <c r="D30" s="128"/>
      <c r="E30" s="128"/>
      <c r="F30" s="128">
        <v>11757</v>
      </c>
      <c r="G30" s="128">
        <v>6</v>
      </c>
      <c r="H30" s="128">
        <v>4614</v>
      </c>
      <c r="I30" s="128">
        <v>627</v>
      </c>
      <c r="J30" s="128">
        <v>2579</v>
      </c>
      <c r="K30" s="128">
        <v>3931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16476</v>
      </c>
      <c r="T30" s="131"/>
      <c r="U30" s="131"/>
      <c r="V30" s="131">
        <v>16476</v>
      </c>
      <c r="W30" s="131">
        <v>-4719</v>
      </c>
      <c r="X30" s="131"/>
      <c r="Y30" s="131">
        <f t="shared" si="1"/>
        <v>11757</v>
      </c>
      <c r="Z30" s="77"/>
    </row>
    <row r="31" spans="2:26" x14ac:dyDescent="0.2">
      <c r="B31" s="77"/>
      <c r="C31" s="129">
        <f t="shared" si="0"/>
        <v>403562</v>
      </c>
      <c r="D31" s="129"/>
      <c r="E31" s="129"/>
      <c r="F31" s="129">
        <v>403562</v>
      </c>
      <c r="G31" s="129">
        <v>844</v>
      </c>
      <c r="H31" s="129">
        <v>79324</v>
      </c>
      <c r="I31" s="129">
        <v>28850</v>
      </c>
      <c r="J31" s="129">
        <v>20413</v>
      </c>
      <c r="K31" s="129">
        <v>274131</v>
      </c>
      <c r="L31" s="29"/>
      <c r="M31" s="173" t="s">
        <v>70</v>
      </c>
      <c r="N31" s="173"/>
      <c r="O31" s="173" t="s">
        <v>71</v>
      </c>
      <c r="P31" s="29"/>
      <c r="Q31" s="131">
        <v>274131</v>
      </c>
      <c r="R31" s="131">
        <v>20413</v>
      </c>
      <c r="S31" s="131">
        <v>28850</v>
      </c>
      <c r="T31" s="131">
        <v>79324</v>
      </c>
      <c r="U31" s="131">
        <v>844</v>
      </c>
      <c r="V31" s="131">
        <v>403562</v>
      </c>
      <c r="W31" s="131"/>
      <c r="X31" s="131"/>
      <c r="Y31" s="131">
        <f t="shared" si="1"/>
        <v>403562</v>
      </c>
      <c r="Z31" s="77"/>
    </row>
    <row r="32" spans="2:26" x14ac:dyDescent="0.2">
      <c r="B32" s="77"/>
      <c r="C32" s="129">
        <f t="shared" si="0"/>
        <v>136816</v>
      </c>
      <c r="D32" s="129"/>
      <c r="E32" s="129"/>
      <c r="F32" s="129">
        <v>136816</v>
      </c>
      <c r="G32" s="129"/>
      <c r="H32" s="129">
        <v>136816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136816</v>
      </c>
      <c r="U32" s="131"/>
      <c r="V32" s="131">
        <v>136816</v>
      </c>
      <c r="W32" s="131"/>
      <c r="X32" s="131"/>
      <c r="Y32" s="131">
        <f t="shared" si="1"/>
        <v>136816</v>
      </c>
      <c r="Z32" s="77"/>
    </row>
    <row r="33" spans="2:26" x14ac:dyDescent="0.2">
      <c r="B33" s="77"/>
      <c r="C33" s="130">
        <f t="shared" si="0"/>
        <v>226652</v>
      </c>
      <c r="D33" s="130"/>
      <c r="E33" s="130"/>
      <c r="F33" s="130">
        <v>226652</v>
      </c>
      <c r="G33" s="130">
        <v>0</v>
      </c>
      <c r="H33" s="130">
        <v>61034</v>
      </c>
      <c r="I33" s="130">
        <v>0</v>
      </c>
      <c r="J33" s="130">
        <v>15860</v>
      </c>
      <c r="K33" s="130">
        <v>149758</v>
      </c>
      <c r="L33" s="32"/>
      <c r="M33" s="174" t="s">
        <v>74</v>
      </c>
      <c r="N33" s="174"/>
      <c r="O33" s="174" t="s">
        <v>75</v>
      </c>
      <c r="P33" s="29"/>
      <c r="Q33" s="134">
        <v>149758</v>
      </c>
      <c r="R33" s="134">
        <v>15860</v>
      </c>
      <c r="S33" s="134">
        <v>0</v>
      </c>
      <c r="T33" s="134">
        <v>61034</v>
      </c>
      <c r="U33" s="134">
        <v>0</v>
      </c>
      <c r="V33" s="134">
        <v>226652</v>
      </c>
      <c r="W33" s="134"/>
      <c r="X33" s="134"/>
      <c r="Y33" s="134">
        <f t="shared" si="1"/>
        <v>226652</v>
      </c>
      <c r="Z33" s="77"/>
    </row>
    <row r="34" spans="2:26" ht="13.5" thickBot="1" x14ac:dyDescent="0.25">
      <c r="B34" s="86"/>
      <c r="C34" s="130">
        <f t="shared" si="0"/>
        <v>126901</v>
      </c>
      <c r="D34" s="130"/>
      <c r="E34" s="130"/>
      <c r="F34" s="130">
        <v>126901</v>
      </c>
      <c r="G34" s="130"/>
      <c r="H34" s="130">
        <v>126901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126901</v>
      </c>
      <c r="U34" s="134"/>
      <c r="V34" s="134">
        <v>126901</v>
      </c>
      <c r="W34" s="134"/>
      <c r="X34" s="134"/>
      <c r="Y34" s="134">
        <f t="shared" si="1"/>
        <v>126901</v>
      </c>
      <c r="Z34" s="77"/>
    </row>
    <row r="35" spans="2:26" ht="13.5" thickTop="1" x14ac:dyDescent="0.2">
      <c r="B35" s="77" t="s">
        <v>78</v>
      </c>
      <c r="C35" s="131">
        <f t="shared" si="0"/>
        <v>268267</v>
      </c>
      <c r="D35" s="131"/>
      <c r="E35" s="128">
        <v>59063</v>
      </c>
      <c r="F35" s="131">
        <v>209204</v>
      </c>
      <c r="G35" s="131">
        <v>24</v>
      </c>
      <c r="H35" s="131">
        <v>5695</v>
      </c>
      <c r="I35" s="131">
        <v>29790</v>
      </c>
      <c r="J35" s="131">
        <v>62023</v>
      </c>
      <c r="K35" s="131">
        <v>111672</v>
      </c>
      <c r="L35" s="33"/>
      <c r="M35" s="176" t="s">
        <v>79</v>
      </c>
      <c r="N35" s="176"/>
      <c r="O35" s="176" t="s">
        <v>80</v>
      </c>
      <c r="P35" s="33"/>
      <c r="Q35" s="131">
        <v>67268</v>
      </c>
      <c r="R35" s="131">
        <v>76060</v>
      </c>
      <c r="S35" s="131">
        <v>10577</v>
      </c>
      <c r="T35" s="131">
        <v>50456</v>
      </c>
      <c r="U35" s="131">
        <v>723</v>
      </c>
      <c r="V35" s="131">
        <v>205084</v>
      </c>
      <c r="W35" s="131">
        <v>63183</v>
      </c>
      <c r="X35" s="131"/>
      <c r="Y35" s="131">
        <f t="shared" si="1"/>
        <v>268267</v>
      </c>
      <c r="Z35" s="89" t="s">
        <v>78</v>
      </c>
    </row>
    <row r="36" spans="2:26" x14ac:dyDescent="0.2">
      <c r="B36" s="77" t="s">
        <v>64</v>
      </c>
      <c r="C36" s="129">
        <f t="shared" si="0"/>
        <v>1254915</v>
      </c>
      <c r="D36" s="129"/>
      <c r="E36" s="129"/>
      <c r="F36" s="129">
        <v>1254915</v>
      </c>
      <c r="G36" s="129">
        <v>1543</v>
      </c>
      <c r="H36" s="129">
        <v>849199</v>
      </c>
      <c r="I36" s="129">
        <v>139996</v>
      </c>
      <c r="J36" s="129">
        <v>34450</v>
      </c>
      <c r="K36" s="129">
        <v>229727</v>
      </c>
      <c r="L36" s="29"/>
      <c r="M36" s="173" t="s">
        <v>81</v>
      </c>
      <c r="N36" s="173"/>
      <c r="O36" s="173" t="s">
        <v>82</v>
      </c>
      <c r="P36" s="29"/>
      <c r="Q36" s="131">
        <v>229727</v>
      </c>
      <c r="R36" s="131">
        <v>34450</v>
      </c>
      <c r="S36" s="131">
        <v>139996</v>
      </c>
      <c r="T36" s="131">
        <v>849199</v>
      </c>
      <c r="U36" s="131">
        <v>1543</v>
      </c>
      <c r="V36" s="131">
        <v>1254915</v>
      </c>
      <c r="W36" s="131"/>
      <c r="X36" s="131"/>
      <c r="Y36" s="131">
        <f t="shared" si="1"/>
        <v>1254915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1068090</v>
      </c>
      <c r="D38" s="130"/>
      <c r="E38" s="130"/>
      <c r="F38" s="130">
        <v>1068090</v>
      </c>
      <c r="G38" s="130">
        <v>699</v>
      </c>
      <c r="H38" s="130">
        <v>820994</v>
      </c>
      <c r="I38" s="130">
        <v>111146</v>
      </c>
      <c r="J38" s="130">
        <v>29897</v>
      </c>
      <c r="K38" s="130">
        <v>105354</v>
      </c>
      <c r="L38" s="29"/>
      <c r="M38" s="174" t="s">
        <v>86</v>
      </c>
      <c r="N38" s="174"/>
      <c r="O38" s="174" t="s">
        <v>87</v>
      </c>
      <c r="P38" s="29"/>
      <c r="Q38" s="134">
        <v>105354</v>
      </c>
      <c r="R38" s="134">
        <v>29897</v>
      </c>
      <c r="S38" s="134">
        <v>111146</v>
      </c>
      <c r="T38" s="134">
        <v>820994</v>
      </c>
      <c r="U38" s="134">
        <v>699</v>
      </c>
      <c r="V38" s="134">
        <v>1068090</v>
      </c>
      <c r="W38" s="134"/>
      <c r="X38" s="134"/>
      <c r="Y38" s="134">
        <f>V38+W38+X38</f>
        <v>1068090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131296</v>
      </c>
      <c r="D40" s="131"/>
      <c r="E40" s="128">
        <v>2164</v>
      </c>
      <c r="F40" s="131">
        <v>129132</v>
      </c>
      <c r="G40" s="131">
        <v>2</v>
      </c>
      <c r="H40" s="131">
        <v>106217</v>
      </c>
      <c r="I40" s="131">
        <v>327</v>
      </c>
      <c r="J40" s="131">
        <v>4009</v>
      </c>
      <c r="K40" s="131">
        <v>18577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129117</v>
      </c>
      <c r="T40" s="131"/>
      <c r="U40" s="131"/>
      <c r="V40" s="131">
        <v>129117</v>
      </c>
      <c r="W40" s="131">
        <v>2179</v>
      </c>
      <c r="X40" s="131"/>
      <c r="Y40" s="131">
        <f t="shared" ref="Y40:Y53" si="3">V40+W40+X40</f>
        <v>131296</v>
      </c>
      <c r="Z40" s="77" t="s">
        <v>83</v>
      </c>
    </row>
    <row r="41" spans="2:26" x14ac:dyDescent="0.2">
      <c r="B41" s="77" t="s">
        <v>85</v>
      </c>
      <c r="C41" s="128">
        <f t="shared" si="2"/>
        <v>173917</v>
      </c>
      <c r="D41" s="128"/>
      <c r="E41" s="128">
        <v>92</v>
      </c>
      <c r="F41" s="128">
        <v>173825</v>
      </c>
      <c r="G41" s="128"/>
      <c r="H41" s="128">
        <v>173825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6717</v>
      </c>
      <c r="R41" s="131">
        <v>5295</v>
      </c>
      <c r="S41" s="131">
        <v>160656</v>
      </c>
      <c r="T41" s="131">
        <v>302</v>
      </c>
      <c r="U41" s="131">
        <v>50</v>
      </c>
      <c r="V41" s="131">
        <v>173020</v>
      </c>
      <c r="W41" s="131">
        <v>897</v>
      </c>
      <c r="X41" s="131"/>
      <c r="Y41" s="131">
        <f t="shared" si="3"/>
        <v>173917</v>
      </c>
      <c r="Z41" s="77" t="s">
        <v>85</v>
      </c>
    </row>
    <row r="42" spans="2:26" x14ac:dyDescent="0.2">
      <c r="B42" s="77" t="s">
        <v>88</v>
      </c>
      <c r="C42" s="128">
        <f t="shared" si="2"/>
        <v>217183</v>
      </c>
      <c r="D42" s="128"/>
      <c r="E42" s="128">
        <v>4804</v>
      </c>
      <c r="F42" s="128">
        <v>212379</v>
      </c>
      <c r="G42" s="128">
        <v>55</v>
      </c>
      <c r="H42" s="128">
        <v>207</v>
      </c>
      <c r="I42" s="128">
        <v>196887</v>
      </c>
      <c r="J42" s="128">
        <v>8584</v>
      </c>
      <c r="K42" s="128">
        <v>6646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216623</v>
      </c>
      <c r="U42" s="131"/>
      <c r="V42" s="131">
        <v>216623</v>
      </c>
      <c r="W42" s="131">
        <v>560</v>
      </c>
      <c r="X42" s="131"/>
      <c r="Y42" s="131">
        <f t="shared" si="3"/>
        <v>217183</v>
      </c>
      <c r="Z42" s="77" t="s">
        <v>88</v>
      </c>
    </row>
    <row r="43" spans="2:26" x14ac:dyDescent="0.2">
      <c r="B43" s="77" t="s">
        <v>95</v>
      </c>
      <c r="C43" s="128">
        <f t="shared" si="2"/>
        <v>310692</v>
      </c>
      <c r="D43" s="128"/>
      <c r="E43" s="128">
        <v>11066</v>
      </c>
      <c r="F43" s="128">
        <v>299626</v>
      </c>
      <c r="G43" s="128">
        <v>3096</v>
      </c>
      <c r="H43" s="128">
        <v>75757</v>
      </c>
      <c r="I43" s="128">
        <v>173458</v>
      </c>
      <c r="J43" s="128">
        <v>29763</v>
      </c>
      <c r="K43" s="128">
        <v>17552</v>
      </c>
      <c r="L43" s="29"/>
      <c r="M43" s="172" t="s">
        <v>96</v>
      </c>
      <c r="N43" s="172"/>
      <c r="O43" s="172" t="s">
        <v>97</v>
      </c>
      <c r="P43" s="29"/>
      <c r="Q43" s="131">
        <v>7798</v>
      </c>
      <c r="R43" s="131">
        <v>30567</v>
      </c>
      <c r="S43" s="131">
        <v>163884</v>
      </c>
      <c r="T43" s="131">
        <v>66065</v>
      </c>
      <c r="U43" s="131">
        <v>15951</v>
      </c>
      <c r="V43" s="131">
        <v>284265</v>
      </c>
      <c r="W43" s="131">
        <v>26427</v>
      </c>
      <c r="X43" s="131"/>
      <c r="Y43" s="131">
        <f t="shared" si="3"/>
        <v>310692</v>
      </c>
      <c r="Z43" s="77" t="s">
        <v>95</v>
      </c>
    </row>
    <row r="44" spans="2:26" x14ac:dyDescent="0.2">
      <c r="B44" s="77"/>
      <c r="C44" s="129">
        <f t="shared" si="2"/>
        <v>1242978</v>
      </c>
      <c r="D44" s="129"/>
      <c r="E44" s="129"/>
      <c r="F44" s="129">
        <v>1242978</v>
      </c>
      <c r="G44" s="129">
        <v>14391</v>
      </c>
      <c r="H44" s="129">
        <v>776183</v>
      </c>
      <c r="I44" s="129">
        <v>222981</v>
      </c>
      <c r="J44" s="129">
        <v>27956</v>
      </c>
      <c r="K44" s="129">
        <v>201467</v>
      </c>
      <c r="L44" s="29"/>
      <c r="M44" s="173" t="s">
        <v>98</v>
      </c>
      <c r="N44" s="173"/>
      <c r="O44" s="173" t="s">
        <v>99</v>
      </c>
      <c r="P44" s="29"/>
      <c r="Q44" s="131">
        <v>201467</v>
      </c>
      <c r="R44" s="131">
        <v>27956</v>
      </c>
      <c r="S44" s="131">
        <v>222981</v>
      </c>
      <c r="T44" s="131">
        <v>776183</v>
      </c>
      <c r="U44" s="131">
        <v>14391</v>
      </c>
      <c r="V44" s="131">
        <v>1242978</v>
      </c>
      <c r="W44" s="131"/>
      <c r="X44" s="131"/>
      <c r="Y44" s="131">
        <f t="shared" si="3"/>
        <v>1242978</v>
      </c>
      <c r="Z44" s="77"/>
    </row>
    <row r="45" spans="2:26" ht="13.5" thickBot="1" x14ac:dyDescent="0.25">
      <c r="B45" s="87"/>
      <c r="C45" s="130">
        <f t="shared" si="2"/>
        <v>1056153</v>
      </c>
      <c r="D45" s="130"/>
      <c r="E45" s="130"/>
      <c r="F45" s="130">
        <v>1056153</v>
      </c>
      <c r="G45" s="130">
        <v>13547</v>
      </c>
      <c r="H45" s="130">
        <v>747978</v>
      </c>
      <c r="I45" s="130">
        <v>194131</v>
      </c>
      <c r="J45" s="130">
        <v>23403</v>
      </c>
      <c r="K45" s="130">
        <v>77094</v>
      </c>
      <c r="L45" s="29"/>
      <c r="M45" s="174" t="s">
        <v>100</v>
      </c>
      <c r="N45" s="174"/>
      <c r="O45" s="174" t="s">
        <v>101</v>
      </c>
      <c r="P45" s="29"/>
      <c r="Q45" s="134">
        <v>77094</v>
      </c>
      <c r="R45" s="134">
        <v>23403</v>
      </c>
      <c r="S45" s="134">
        <v>194131</v>
      </c>
      <c r="T45" s="134">
        <v>747978</v>
      </c>
      <c r="U45" s="134">
        <v>13547</v>
      </c>
      <c r="V45" s="134">
        <v>1056153</v>
      </c>
      <c r="W45" s="134"/>
      <c r="X45" s="134"/>
      <c r="Y45" s="134">
        <f t="shared" si="3"/>
        <v>1056153</v>
      </c>
      <c r="Z45" s="87"/>
    </row>
    <row r="46" spans="2:26" ht="13.5" thickTop="1" x14ac:dyDescent="0.2">
      <c r="B46" s="77" t="s">
        <v>102</v>
      </c>
      <c r="C46" s="131">
        <f t="shared" si="2"/>
        <v>151976</v>
      </c>
      <c r="D46" s="131"/>
      <c r="E46" s="128"/>
      <c r="F46" s="131">
        <v>151976</v>
      </c>
      <c r="G46" s="131">
        <v>13567</v>
      </c>
      <c r="H46" s="131"/>
      <c r="I46" s="131">
        <v>138409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151976</v>
      </c>
      <c r="U46" s="131"/>
      <c r="V46" s="131">
        <v>151976</v>
      </c>
      <c r="W46" s="131"/>
      <c r="X46" s="131"/>
      <c r="Y46" s="131">
        <f t="shared" si="3"/>
        <v>151976</v>
      </c>
      <c r="Z46" s="77" t="s">
        <v>102</v>
      </c>
    </row>
    <row r="47" spans="2:26" x14ac:dyDescent="0.2">
      <c r="B47" s="77" t="s">
        <v>106</v>
      </c>
      <c r="C47" s="129">
        <f t="shared" si="2"/>
        <v>1242978</v>
      </c>
      <c r="D47" s="129"/>
      <c r="E47" s="129"/>
      <c r="F47" s="129">
        <v>1242978</v>
      </c>
      <c r="G47" s="129">
        <v>824</v>
      </c>
      <c r="H47" s="129">
        <v>928159</v>
      </c>
      <c r="I47" s="129">
        <v>84572</v>
      </c>
      <c r="J47" s="129">
        <v>27956</v>
      </c>
      <c r="K47" s="129">
        <v>201467</v>
      </c>
      <c r="L47" s="29"/>
      <c r="M47" s="173" t="s">
        <v>107</v>
      </c>
      <c r="N47" s="173"/>
      <c r="O47" s="173" t="s">
        <v>108</v>
      </c>
      <c r="P47" s="29"/>
      <c r="Q47" s="131">
        <v>201467</v>
      </c>
      <c r="R47" s="131">
        <v>27956</v>
      </c>
      <c r="S47" s="131">
        <v>84572</v>
      </c>
      <c r="T47" s="131">
        <v>928159</v>
      </c>
      <c r="U47" s="131">
        <v>824</v>
      </c>
      <c r="V47" s="131">
        <v>1242978</v>
      </c>
      <c r="W47" s="131"/>
      <c r="X47" s="131"/>
      <c r="Y47" s="131">
        <f t="shared" si="3"/>
        <v>1242978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1056153</v>
      </c>
      <c r="D48" s="130"/>
      <c r="E48" s="130"/>
      <c r="F48" s="130">
        <v>1056153</v>
      </c>
      <c r="G48" s="130">
        <v>-20</v>
      </c>
      <c r="H48" s="130">
        <v>899954</v>
      </c>
      <c r="I48" s="130">
        <v>55722</v>
      </c>
      <c r="J48" s="130">
        <v>23403</v>
      </c>
      <c r="K48" s="130">
        <v>77094</v>
      </c>
      <c r="L48" s="29"/>
      <c r="M48" s="174" t="s">
        <v>110</v>
      </c>
      <c r="N48" s="174"/>
      <c r="O48" s="174" t="s">
        <v>111</v>
      </c>
      <c r="P48" s="29"/>
      <c r="Q48" s="134">
        <v>77094</v>
      </c>
      <c r="R48" s="134">
        <v>23403</v>
      </c>
      <c r="S48" s="134">
        <v>55722</v>
      </c>
      <c r="T48" s="134">
        <v>899954</v>
      </c>
      <c r="U48" s="134">
        <v>-20</v>
      </c>
      <c r="V48" s="134">
        <v>1056153</v>
      </c>
      <c r="W48" s="134"/>
      <c r="X48" s="134"/>
      <c r="Y48" s="134">
        <f t="shared" si="3"/>
        <v>1056153</v>
      </c>
      <c r="Z48" s="86" t="s">
        <v>105</v>
      </c>
    </row>
    <row r="49" spans="2:26" ht="13.5" thickTop="1" x14ac:dyDescent="0.2">
      <c r="B49" s="77" t="s">
        <v>109</v>
      </c>
      <c r="C49" s="131"/>
      <c r="D49" s="131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201467</v>
      </c>
      <c r="R49" s="131">
        <f t="shared" si="4"/>
        <v>27956</v>
      </c>
      <c r="S49" s="131">
        <f t="shared" si="4"/>
        <v>222981</v>
      </c>
      <c r="T49" s="131">
        <f t="shared" si="4"/>
        <v>776183</v>
      </c>
      <c r="U49" s="131">
        <f t="shared" si="4"/>
        <v>14391</v>
      </c>
      <c r="V49" s="131">
        <f t="shared" si="4"/>
        <v>1242978</v>
      </c>
      <c r="W49" s="131"/>
      <c r="X49" s="131"/>
      <c r="Y49" s="131">
        <f t="shared" si="3"/>
        <v>1242978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77094</v>
      </c>
      <c r="R50" s="131">
        <f t="shared" si="4"/>
        <v>23403</v>
      </c>
      <c r="S50" s="131">
        <f t="shared" si="4"/>
        <v>194131</v>
      </c>
      <c r="T50" s="131">
        <f t="shared" si="4"/>
        <v>747978</v>
      </c>
      <c r="U50" s="131">
        <f t="shared" si="4"/>
        <v>13547</v>
      </c>
      <c r="V50" s="131">
        <f t="shared" si="4"/>
        <v>1056153</v>
      </c>
      <c r="W50" s="131"/>
      <c r="X50" s="131"/>
      <c r="Y50" s="131">
        <f t="shared" si="3"/>
        <v>1056153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954152</v>
      </c>
      <c r="D51" s="128"/>
      <c r="E51" s="128"/>
      <c r="F51" s="128">
        <v>954152</v>
      </c>
      <c r="G51" s="128"/>
      <c r="H51" s="128">
        <v>858434</v>
      </c>
      <c r="I51" s="128">
        <v>95718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954152</v>
      </c>
      <c r="D52" s="128"/>
      <c r="E52" s="128"/>
      <c r="F52" s="128">
        <v>954152</v>
      </c>
      <c r="G52" s="128">
        <v>13567</v>
      </c>
      <c r="H52" s="128">
        <v>706458</v>
      </c>
      <c r="I52" s="128">
        <v>234127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954152</v>
      </c>
      <c r="Y52" s="131">
        <f t="shared" si="3"/>
        <v>954152</v>
      </c>
      <c r="Z52" s="77"/>
    </row>
    <row r="53" spans="2:26" ht="11.25" customHeight="1" x14ac:dyDescent="0.2">
      <c r="B53" s="77"/>
      <c r="C53" s="128">
        <f t="shared" si="5"/>
        <v>-2752</v>
      </c>
      <c r="D53" s="128"/>
      <c r="E53" s="128"/>
      <c r="F53" s="128">
        <v>-2752</v>
      </c>
      <c r="G53" s="128"/>
      <c r="H53" s="128"/>
      <c r="I53" s="128"/>
      <c r="J53" s="128">
        <v>-2752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-2752</v>
      </c>
      <c r="U53" s="131"/>
      <c r="V53" s="131">
        <v>-2752</v>
      </c>
      <c r="W53" s="131"/>
      <c r="X53" s="131"/>
      <c r="Y53" s="131">
        <f t="shared" si="3"/>
        <v>-2752</v>
      </c>
      <c r="Z53" s="77"/>
    </row>
    <row r="54" spans="2:26" x14ac:dyDescent="0.2">
      <c r="B54" s="77"/>
      <c r="C54" s="129">
        <f t="shared" si="5"/>
        <v>288826</v>
      </c>
      <c r="D54" s="129"/>
      <c r="E54" s="129"/>
      <c r="F54" s="129">
        <v>288826</v>
      </c>
      <c r="G54" s="129">
        <v>824</v>
      </c>
      <c r="H54" s="129">
        <v>66973</v>
      </c>
      <c r="I54" s="129">
        <v>-11146</v>
      </c>
      <c r="J54" s="129">
        <v>30708</v>
      </c>
      <c r="K54" s="129">
        <v>201467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102001</v>
      </c>
      <c r="D55" s="130"/>
      <c r="E55" s="130"/>
      <c r="F55" s="130">
        <v>102001</v>
      </c>
      <c r="G55" s="130">
        <v>-20</v>
      </c>
      <c r="H55" s="130">
        <v>38768</v>
      </c>
      <c r="I55" s="130">
        <v>-39996</v>
      </c>
      <c r="J55" s="130">
        <v>26155</v>
      </c>
      <c r="K55" s="130">
        <v>77094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-26690</v>
      </c>
      <c r="D56" s="129"/>
      <c r="E56" s="129">
        <v>-26690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6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5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5"/>
    </row>
    <row r="61" spans="2:26" s="15" customFormat="1" ht="12.75" customHeight="1" x14ac:dyDescent="0.2">
      <c r="B61" s="77" t="s">
        <v>2</v>
      </c>
      <c r="C61" s="221" t="s">
        <v>3</v>
      </c>
      <c r="D61" s="142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42" t="s">
        <v>4</v>
      </c>
      <c r="Y61" s="222" t="s">
        <v>3</v>
      </c>
      <c r="Z61" s="77" t="s">
        <v>2</v>
      </c>
    </row>
    <row r="62" spans="2:26" s="15" customFormat="1" ht="2.4500000000000002" customHeight="1" x14ac:dyDescent="0.2">
      <c r="B62" s="77"/>
      <c r="C62" s="223"/>
      <c r="D62" s="224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225"/>
      <c r="Y62" s="226"/>
      <c r="Z62" s="77"/>
    </row>
    <row r="63" spans="2:26" s="15" customFormat="1" ht="11.25" x14ac:dyDescent="0.2">
      <c r="B63" s="77"/>
      <c r="C63" s="142"/>
      <c r="D63" s="143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43" t="s">
        <v>9</v>
      </c>
      <c r="Y63" s="227"/>
      <c r="Z63" s="77"/>
    </row>
    <row r="64" spans="2:26" s="15" customFormat="1" ht="2.4500000000000002" customHeight="1" x14ac:dyDescent="0.2">
      <c r="B64" s="77"/>
      <c r="C64" s="142"/>
      <c r="D64" s="143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43"/>
      <c r="Y64" s="227"/>
      <c r="Z64" s="77"/>
    </row>
    <row r="65" spans="2:26" s="15" customFormat="1" ht="13.35" customHeight="1" x14ac:dyDescent="0.2">
      <c r="B65" s="77"/>
      <c r="C65" s="142"/>
      <c r="D65" s="143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43" t="s">
        <v>17</v>
      </c>
      <c r="Y65" s="227"/>
      <c r="Z65" s="77"/>
    </row>
    <row r="66" spans="2:26" s="15" customFormat="1" ht="14.85" customHeight="1" x14ac:dyDescent="0.2">
      <c r="B66" s="77"/>
      <c r="C66" s="147"/>
      <c r="D66" s="143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43" t="s">
        <v>31</v>
      </c>
      <c r="Y66" s="228"/>
      <c r="Z66" s="77"/>
    </row>
    <row r="67" spans="2:26" s="15" customFormat="1" ht="12" customHeight="1" x14ac:dyDescent="0.2">
      <c r="B67" s="77"/>
      <c r="C67" s="148"/>
      <c r="D67" s="144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44"/>
      <c r="Y67" s="229"/>
      <c r="Z67" s="77"/>
    </row>
    <row r="68" spans="2:26" ht="4.5" customHeight="1" x14ac:dyDescent="0.2">
      <c r="C68" s="52"/>
      <c r="D68" s="51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51"/>
      <c r="Y68" s="52"/>
    </row>
    <row r="69" spans="2:26" x14ac:dyDescent="0.2">
      <c r="B69" s="77" t="s">
        <v>126</v>
      </c>
      <c r="C69" s="128"/>
      <c r="D69" s="128"/>
      <c r="E69" s="128"/>
      <c r="F69" s="128"/>
      <c r="G69" s="128"/>
      <c r="H69" s="128"/>
      <c r="I69" s="128"/>
      <c r="J69" s="128"/>
      <c r="K69" s="128"/>
      <c r="L69" s="29"/>
      <c r="M69" s="178" t="s">
        <v>120</v>
      </c>
      <c r="N69" s="178"/>
      <c r="O69" s="172" t="s">
        <v>121</v>
      </c>
      <c r="P69" s="230"/>
      <c r="Q69" s="131">
        <v>77094</v>
      </c>
      <c r="R69" s="131">
        <v>26155</v>
      </c>
      <c r="S69" s="131">
        <v>-39996</v>
      </c>
      <c r="T69" s="131">
        <v>38768</v>
      </c>
      <c r="U69" s="131">
        <v>-20</v>
      </c>
      <c r="V69" s="131">
        <v>102001</v>
      </c>
      <c r="W69" s="131"/>
      <c r="X69" s="131"/>
      <c r="Y69" s="131">
        <f>V69+W69+X69</f>
        <v>102001</v>
      </c>
      <c r="Z69" s="77" t="s">
        <v>126</v>
      </c>
    </row>
    <row r="70" spans="2:26" x14ac:dyDescent="0.2">
      <c r="B70" s="77" t="s">
        <v>127</v>
      </c>
      <c r="C70" s="128"/>
      <c r="D70" s="128"/>
      <c r="E70" s="128"/>
      <c r="F70" s="128"/>
      <c r="G70" s="128"/>
      <c r="H70" s="128"/>
      <c r="I70" s="128"/>
      <c r="J70" s="128"/>
      <c r="K70" s="128"/>
      <c r="L70" s="29"/>
      <c r="M70" s="172"/>
      <c r="N70" s="172"/>
      <c r="O70" s="172"/>
      <c r="P70" s="29"/>
      <c r="Q70" s="131"/>
      <c r="R70" s="131"/>
      <c r="S70" s="131"/>
      <c r="T70" s="131"/>
      <c r="U70" s="131"/>
      <c r="V70" s="131"/>
      <c r="W70" s="131"/>
      <c r="X70" s="131"/>
      <c r="Y70" s="131"/>
      <c r="Z70" s="77" t="s">
        <v>127</v>
      </c>
    </row>
    <row r="71" spans="2:26" x14ac:dyDescent="0.2">
      <c r="B71" s="77" t="s">
        <v>128</v>
      </c>
      <c r="C71" s="128"/>
      <c r="D71" s="128"/>
      <c r="E71" s="128"/>
      <c r="F71" s="128"/>
      <c r="G71" s="128"/>
      <c r="H71" s="128"/>
      <c r="I71" s="128"/>
      <c r="J71" s="128"/>
      <c r="K71" s="128"/>
      <c r="L71" s="29"/>
      <c r="M71" s="178" t="s">
        <v>122</v>
      </c>
      <c r="N71" s="178"/>
      <c r="O71" s="172" t="s">
        <v>123</v>
      </c>
      <c r="P71" s="230"/>
      <c r="Q71" s="131"/>
      <c r="R71" s="131"/>
      <c r="S71" s="131"/>
      <c r="T71" s="131"/>
      <c r="U71" s="131"/>
      <c r="V71" s="131"/>
      <c r="W71" s="131">
        <v>-26690</v>
      </c>
      <c r="X71" s="131"/>
      <c r="Y71" s="131">
        <f t="shared" ref="Y71:Y77" si="6">V71+W71+X71</f>
        <v>-26690</v>
      </c>
      <c r="Z71" s="77" t="s">
        <v>128</v>
      </c>
    </row>
    <row r="72" spans="2:26" x14ac:dyDescent="0.2">
      <c r="B72" s="77" t="s">
        <v>129</v>
      </c>
      <c r="C72" s="128"/>
      <c r="D72" s="128"/>
      <c r="E72" s="128"/>
      <c r="F72" s="128"/>
      <c r="G72" s="128"/>
      <c r="H72" s="128"/>
      <c r="I72" s="128"/>
      <c r="J72" s="128"/>
      <c r="K72" s="128"/>
      <c r="L72" s="29"/>
      <c r="M72" s="172" t="s">
        <v>154</v>
      </c>
      <c r="N72" s="172"/>
      <c r="O72" s="172" t="s">
        <v>130</v>
      </c>
      <c r="P72" s="45"/>
      <c r="Q72" s="131">
        <v>5091</v>
      </c>
      <c r="R72" s="131">
        <v>2132</v>
      </c>
      <c r="S72" s="131">
        <v>13802</v>
      </c>
      <c r="T72" s="131">
        <v>2503</v>
      </c>
      <c r="U72" s="131">
        <v>502</v>
      </c>
      <c r="V72" s="131">
        <v>24030</v>
      </c>
      <c r="W72" s="131">
        <v>373</v>
      </c>
      <c r="X72" s="131"/>
      <c r="Y72" s="131">
        <f t="shared" si="6"/>
        <v>24403</v>
      </c>
      <c r="Z72" s="77" t="s">
        <v>129</v>
      </c>
    </row>
    <row r="73" spans="2:26" x14ac:dyDescent="0.2">
      <c r="B73" s="77" t="s">
        <v>131</v>
      </c>
      <c r="C73" s="231"/>
      <c r="D73" s="231"/>
      <c r="E73" s="232"/>
      <c r="F73" s="231"/>
      <c r="G73" s="231"/>
      <c r="H73" s="231"/>
      <c r="I73" s="231"/>
      <c r="J73" s="231"/>
      <c r="K73" s="128"/>
      <c r="L73" s="29"/>
      <c r="M73" s="172" t="s">
        <v>155</v>
      </c>
      <c r="N73" s="172"/>
      <c r="O73" s="172" t="s">
        <v>132</v>
      </c>
      <c r="P73" s="45"/>
      <c r="Q73" s="131">
        <v>-2144</v>
      </c>
      <c r="R73" s="131">
        <v>-1146</v>
      </c>
      <c r="S73" s="131">
        <v>-13317</v>
      </c>
      <c r="T73" s="131">
        <v>-4076</v>
      </c>
      <c r="U73" s="131">
        <v>-3</v>
      </c>
      <c r="V73" s="131">
        <v>-20686</v>
      </c>
      <c r="W73" s="131">
        <v>-3717</v>
      </c>
      <c r="X73" s="131"/>
      <c r="Y73" s="131">
        <f t="shared" si="6"/>
        <v>-24403</v>
      </c>
      <c r="Z73" s="77" t="s">
        <v>131</v>
      </c>
    </row>
    <row r="74" spans="2:26" ht="13.5" thickBot="1" x14ac:dyDescent="0.25">
      <c r="B74" s="233" t="s">
        <v>133</v>
      </c>
      <c r="C74" s="234">
        <f>D74+E74+F74</f>
        <v>75311</v>
      </c>
      <c r="D74" s="234"/>
      <c r="E74" s="234">
        <f>W71+W72+W73</f>
        <v>-30034</v>
      </c>
      <c r="F74" s="234">
        <f>V69+V72+V73</f>
        <v>105345</v>
      </c>
      <c r="G74" s="234">
        <f>U69+U72+U73</f>
        <v>479</v>
      </c>
      <c r="H74" s="234">
        <f>T69+T72+T73</f>
        <v>37195</v>
      </c>
      <c r="I74" s="234">
        <f>S69+S72+S73</f>
        <v>-39511</v>
      </c>
      <c r="J74" s="234">
        <f>R69+R72+R73</f>
        <v>27141</v>
      </c>
      <c r="K74" s="234">
        <f>Q69+Q72+Q73</f>
        <v>80041</v>
      </c>
      <c r="L74" s="235"/>
      <c r="M74" s="175" t="s">
        <v>134</v>
      </c>
      <c r="N74" s="175"/>
      <c r="O74" s="175" t="s">
        <v>135</v>
      </c>
      <c r="P74" s="235"/>
      <c r="Q74" s="231">
        <v>80041</v>
      </c>
      <c r="R74" s="231">
        <v>27141</v>
      </c>
      <c r="S74" s="231">
        <v>-39511</v>
      </c>
      <c r="T74" s="231">
        <v>37195</v>
      </c>
      <c r="U74" s="231">
        <v>479</v>
      </c>
      <c r="V74" s="231">
        <v>105345</v>
      </c>
      <c r="W74" s="231">
        <v>-30034</v>
      </c>
      <c r="X74" s="231"/>
      <c r="Y74" s="231">
        <f t="shared" si="6"/>
        <v>75311</v>
      </c>
      <c r="Z74" s="233" t="s">
        <v>133</v>
      </c>
    </row>
    <row r="75" spans="2:26" ht="13.5" thickTop="1" x14ac:dyDescent="0.2">
      <c r="B75" s="77" t="s">
        <v>136</v>
      </c>
      <c r="C75" s="236">
        <f>D75+E75+F75</f>
        <v>262136</v>
      </c>
      <c r="D75" s="236"/>
      <c r="E75" s="236"/>
      <c r="F75" s="236">
        <v>262136</v>
      </c>
      <c r="G75" s="236">
        <v>779</v>
      </c>
      <c r="H75" s="236">
        <v>44148</v>
      </c>
      <c r="I75" s="236">
        <v>27296</v>
      </c>
      <c r="J75" s="236">
        <v>1004</v>
      </c>
      <c r="K75" s="236">
        <v>188909</v>
      </c>
      <c r="L75" s="29"/>
      <c r="M75" s="172" t="s">
        <v>156</v>
      </c>
      <c r="N75" s="172"/>
      <c r="O75" s="179" t="s">
        <v>137</v>
      </c>
      <c r="P75" s="45"/>
      <c r="Q75" s="237"/>
      <c r="R75" s="237"/>
      <c r="S75" s="237"/>
      <c r="T75" s="237"/>
      <c r="U75" s="237"/>
      <c r="V75" s="237"/>
      <c r="W75" s="237"/>
      <c r="X75" s="237">
        <f>F75</f>
        <v>262136</v>
      </c>
      <c r="Y75" s="237">
        <f t="shared" si="6"/>
        <v>262136</v>
      </c>
      <c r="Z75" s="77" t="s">
        <v>136</v>
      </c>
    </row>
    <row r="76" spans="2:26" x14ac:dyDescent="0.2">
      <c r="B76" s="77" t="s">
        <v>138</v>
      </c>
      <c r="C76" s="236">
        <f>D76+E76+F76</f>
        <v>254566</v>
      </c>
      <c r="D76" s="236"/>
      <c r="E76" s="236"/>
      <c r="F76" s="236">
        <v>254566</v>
      </c>
      <c r="G76" s="236">
        <v>785</v>
      </c>
      <c r="H76" s="236">
        <v>43139</v>
      </c>
      <c r="I76" s="236">
        <v>27206</v>
      </c>
      <c r="J76" s="236">
        <v>929</v>
      </c>
      <c r="K76" s="236">
        <v>182507</v>
      </c>
      <c r="L76" s="29"/>
      <c r="M76" s="172" t="s">
        <v>157</v>
      </c>
      <c r="N76" s="172"/>
      <c r="O76" s="179" t="s">
        <v>139</v>
      </c>
      <c r="P76" s="45"/>
      <c r="Q76" s="237"/>
      <c r="R76" s="237"/>
      <c r="S76" s="237"/>
      <c r="T76" s="237"/>
      <c r="U76" s="237"/>
      <c r="V76" s="237"/>
      <c r="W76" s="237"/>
      <c r="X76" s="237">
        <f>F76</f>
        <v>254566</v>
      </c>
      <c r="Y76" s="237">
        <f t="shared" si="6"/>
        <v>254566</v>
      </c>
      <c r="Z76" s="77" t="s">
        <v>138</v>
      </c>
    </row>
    <row r="77" spans="2:26" x14ac:dyDescent="0.2">
      <c r="B77" s="77" t="s">
        <v>140</v>
      </c>
      <c r="C77" s="236">
        <f>D77+E77+F77</f>
        <v>-186825</v>
      </c>
      <c r="D77" s="236"/>
      <c r="E77" s="236"/>
      <c r="F77" s="236">
        <v>-186825</v>
      </c>
      <c r="G77" s="236">
        <v>-844</v>
      </c>
      <c r="H77" s="236">
        <v>-28205</v>
      </c>
      <c r="I77" s="236">
        <v>-28850</v>
      </c>
      <c r="J77" s="236">
        <v>-4553</v>
      </c>
      <c r="K77" s="236">
        <v>-124373</v>
      </c>
      <c r="L77" s="29"/>
      <c r="M77" s="172" t="s">
        <v>151</v>
      </c>
      <c r="N77" s="172"/>
      <c r="O77" s="179" t="s">
        <v>53</v>
      </c>
      <c r="P77" s="45"/>
      <c r="Q77" s="237"/>
      <c r="R77" s="237"/>
      <c r="S77" s="237"/>
      <c r="T77" s="237"/>
      <c r="U77" s="237"/>
      <c r="V77" s="237"/>
      <c r="W77" s="237"/>
      <c r="X77" s="237"/>
      <c r="Y77" s="237">
        <f t="shared" si="6"/>
        <v>0</v>
      </c>
      <c r="Z77" s="77" t="s">
        <v>140</v>
      </c>
    </row>
    <row r="78" spans="2:26" s="242" customFormat="1" x14ac:dyDescent="0.2">
      <c r="B78" s="238" t="s">
        <v>142</v>
      </c>
      <c r="C78" s="236">
        <f t="shared" ref="C78:C79" si="7">D78+E78+F78</f>
        <v>4998</v>
      </c>
      <c r="D78" s="236"/>
      <c r="E78" s="236"/>
      <c r="F78" s="236">
        <v>4998</v>
      </c>
      <c r="G78" s="236">
        <v>-6</v>
      </c>
      <c r="H78" s="236">
        <v>61</v>
      </c>
      <c r="I78" s="236">
        <v>39</v>
      </c>
      <c r="J78" s="236">
        <v>75</v>
      </c>
      <c r="K78" s="236">
        <v>4829</v>
      </c>
      <c r="L78" s="29"/>
      <c r="M78" s="239" t="s">
        <v>158</v>
      </c>
      <c r="N78" s="239"/>
      <c r="O78" s="240" t="s">
        <v>159</v>
      </c>
      <c r="P78" s="45"/>
      <c r="Q78" s="241"/>
      <c r="R78" s="241"/>
      <c r="S78" s="241"/>
      <c r="T78" s="241"/>
      <c r="U78" s="241"/>
      <c r="V78" s="241"/>
      <c r="W78" s="241"/>
      <c r="X78" s="241">
        <f>F78</f>
        <v>4998</v>
      </c>
      <c r="Y78" s="241">
        <f>V78+W78+X78</f>
        <v>4998</v>
      </c>
      <c r="Z78" s="238" t="s">
        <v>142</v>
      </c>
    </row>
    <row r="79" spans="2:26" s="242" customFormat="1" x14ac:dyDescent="0.2">
      <c r="B79" s="238" t="s">
        <v>141</v>
      </c>
      <c r="C79" s="236">
        <f t="shared" si="7"/>
        <v>2572</v>
      </c>
      <c r="D79" s="236"/>
      <c r="E79" s="236"/>
      <c r="F79" s="236">
        <v>2572</v>
      </c>
      <c r="G79" s="236">
        <v>0</v>
      </c>
      <c r="H79" s="236">
        <v>948</v>
      </c>
      <c r="I79" s="236">
        <v>51</v>
      </c>
      <c r="J79" s="236">
        <v>0</v>
      </c>
      <c r="K79" s="236">
        <v>1573</v>
      </c>
      <c r="L79" s="29"/>
      <c r="M79" s="239" t="s">
        <v>160</v>
      </c>
      <c r="N79" s="239"/>
      <c r="O79" s="240" t="s">
        <v>161</v>
      </c>
      <c r="P79" s="45"/>
      <c r="Q79" s="241"/>
      <c r="R79" s="241"/>
      <c r="S79" s="241"/>
      <c r="T79" s="241"/>
      <c r="U79" s="241"/>
      <c r="V79" s="241"/>
      <c r="W79" s="241"/>
      <c r="X79" s="241">
        <f>F79</f>
        <v>2572</v>
      </c>
      <c r="Y79" s="241">
        <f>V79+W79+X79</f>
        <v>2572</v>
      </c>
      <c r="Z79" s="238" t="s">
        <v>141</v>
      </c>
    </row>
    <row r="80" spans="2:26" x14ac:dyDescent="0.2">
      <c r="B80" s="77"/>
      <c r="C80" s="128">
        <f>D80+E80+F80</f>
        <v>0</v>
      </c>
      <c r="D80" s="128"/>
      <c r="E80" s="128">
        <v>853</v>
      </c>
      <c r="F80" s="128">
        <v>-853</v>
      </c>
      <c r="G80" s="128">
        <v>0</v>
      </c>
      <c r="H80" s="128">
        <v>-711</v>
      </c>
      <c r="I80" s="128">
        <v>465</v>
      </c>
      <c r="J80" s="128">
        <v>183</v>
      </c>
      <c r="K80" s="128">
        <v>-790</v>
      </c>
      <c r="L80" s="243"/>
      <c r="M80" s="172" t="s">
        <v>162</v>
      </c>
      <c r="N80" s="172"/>
      <c r="O80" s="172" t="s">
        <v>163</v>
      </c>
      <c r="P80" s="244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-30887</v>
      </c>
      <c r="F81" s="135">
        <v>30887</v>
      </c>
      <c r="G81" s="135">
        <v>544</v>
      </c>
      <c r="H81" s="135">
        <v>21963</v>
      </c>
      <c r="I81" s="135">
        <v>-38422</v>
      </c>
      <c r="J81" s="135">
        <v>30507</v>
      </c>
      <c r="K81" s="135">
        <v>16295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8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hyperlinks>
    <hyperlink ref="Z7" location="'Lista Tablas'!A1" display="Lista Tablas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208" t="s">
        <v>248</v>
      </c>
      <c r="D2" s="209"/>
      <c r="E2" s="209"/>
      <c r="F2" s="209"/>
      <c r="G2" s="209"/>
      <c r="H2" s="209"/>
      <c r="I2" s="209"/>
      <c r="J2" s="209"/>
      <c r="K2" s="209"/>
      <c r="L2" s="209"/>
    </row>
    <row r="3" spans="2:26" ht="20.85" customHeight="1" x14ac:dyDescent="0.3">
      <c r="B3" s="210" t="s">
        <v>0</v>
      </c>
      <c r="D3" s="209"/>
      <c r="E3" s="209"/>
      <c r="F3" s="209"/>
      <c r="G3" s="209"/>
      <c r="H3" s="209"/>
      <c r="I3" s="209"/>
      <c r="J3" s="209"/>
      <c r="K3" s="209"/>
      <c r="L3" s="209"/>
    </row>
    <row r="4" spans="2:26" ht="18.2" customHeight="1" x14ac:dyDescent="0.2">
      <c r="B4" s="211" t="s">
        <v>241</v>
      </c>
      <c r="D4" s="212"/>
      <c r="E4" s="212"/>
      <c r="F4" s="212"/>
      <c r="G4" s="209"/>
      <c r="H4" s="209"/>
      <c r="I4" s="209"/>
      <c r="J4" s="209"/>
      <c r="K4" s="209"/>
      <c r="L4" s="209"/>
    </row>
    <row r="5" spans="2:26" ht="15.6" customHeight="1" x14ac:dyDescent="0.2">
      <c r="B5" s="213" t="s">
        <v>147</v>
      </c>
      <c r="D5" s="212"/>
      <c r="E5" s="212"/>
      <c r="F5" s="212"/>
      <c r="G5" s="209"/>
      <c r="H5" s="209"/>
      <c r="I5" s="209"/>
      <c r="J5" s="209"/>
      <c r="K5" s="209"/>
      <c r="L5" s="209"/>
    </row>
    <row r="6" spans="2:26" ht="13.5" customHeight="1" x14ac:dyDescent="0.2"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2:26" x14ac:dyDescent="0.2">
      <c r="Z7" s="214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5" customFormat="1" ht="12.75" customHeight="1" x14ac:dyDescent="0.2">
      <c r="B10" s="77" t="s">
        <v>2</v>
      </c>
      <c r="C10" s="215" t="s">
        <v>3</v>
      </c>
      <c r="D10" s="114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14" t="s">
        <v>4</v>
      </c>
      <c r="Y10" s="216" t="s">
        <v>3</v>
      </c>
      <c r="Z10" s="77" t="s">
        <v>2</v>
      </c>
    </row>
    <row r="11" spans="2:26" s="15" customFormat="1" ht="2.4500000000000002" customHeight="1" x14ac:dyDescent="0.2">
      <c r="B11" s="77"/>
      <c r="C11" s="153"/>
      <c r="D11" s="217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217"/>
      <c r="Y11" s="117"/>
      <c r="Z11" s="77"/>
    </row>
    <row r="12" spans="2:26" s="15" customFormat="1" ht="11.25" x14ac:dyDescent="0.2">
      <c r="B12" s="77"/>
      <c r="C12" s="154"/>
      <c r="D12" s="115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5" t="s">
        <v>9</v>
      </c>
      <c r="Y12" s="114"/>
      <c r="Z12" s="77"/>
    </row>
    <row r="13" spans="2:26" s="15" customFormat="1" ht="2.4500000000000002" customHeight="1" x14ac:dyDescent="0.2">
      <c r="B13" s="77"/>
      <c r="C13" s="154"/>
      <c r="D13" s="115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5"/>
      <c r="Y13" s="114"/>
      <c r="Z13" s="77"/>
    </row>
    <row r="14" spans="2:26" s="15" customFormat="1" ht="13.35" customHeight="1" x14ac:dyDescent="0.2">
      <c r="B14" s="77"/>
      <c r="C14" s="154"/>
      <c r="D14" s="115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5" t="s">
        <v>17</v>
      </c>
      <c r="Y14" s="114"/>
      <c r="Z14" s="77"/>
    </row>
    <row r="15" spans="2:26" s="15" customFormat="1" ht="14.85" customHeight="1" x14ac:dyDescent="0.2">
      <c r="B15" s="77"/>
      <c r="C15" s="218"/>
      <c r="D15" s="115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5" t="s">
        <v>31</v>
      </c>
      <c r="Y15" s="219"/>
      <c r="Z15" s="77"/>
    </row>
    <row r="16" spans="2:26" s="15" customFormat="1" ht="12" customHeight="1" x14ac:dyDescent="0.2">
      <c r="B16" s="77"/>
      <c r="C16" s="220"/>
      <c r="D16" s="116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6"/>
      <c r="Y16" s="120"/>
      <c r="Z16" s="77"/>
    </row>
    <row r="17" spans="2:26" s="23" customFormat="1" ht="2.4500000000000002" customHeight="1" x14ac:dyDescent="0.2">
      <c r="B17" s="22"/>
      <c r="C17" s="27"/>
      <c r="D17" s="26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327078</v>
      </c>
      <c r="D18" s="128">
        <f>W18</f>
        <v>327078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327078</v>
      </c>
      <c r="X18" s="131"/>
      <c r="Y18" s="131">
        <f t="shared" ref="Y18:Y36" si="1">V18+W18+X18</f>
        <v>327078</v>
      </c>
      <c r="Z18" s="77" t="s">
        <v>34</v>
      </c>
    </row>
    <row r="19" spans="2:26" x14ac:dyDescent="0.2">
      <c r="B19" s="77" t="s">
        <v>37</v>
      </c>
      <c r="C19" s="128">
        <f t="shared" si="0"/>
        <v>344196</v>
      </c>
      <c r="D19" s="128"/>
      <c r="E19" s="128">
        <v>344196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344196</v>
      </c>
      <c r="Y19" s="131">
        <f t="shared" si="1"/>
        <v>344196</v>
      </c>
      <c r="Z19" s="77" t="s">
        <v>37</v>
      </c>
    </row>
    <row r="20" spans="2:26" x14ac:dyDescent="0.2">
      <c r="B20" s="77" t="s">
        <v>40</v>
      </c>
      <c r="C20" s="128">
        <f t="shared" si="0"/>
        <v>2030323</v>
      </c>
      <c r="D20" s="128">
        <v>2030323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1399105</v>
      </c>
      <c r="R20" s="131">
        <v>76851</v>
      </c>
      <c r="S20" s="131">
        <v>236709</v>
      </c>
      <c r="T20" s="131">
        <v>301669</v>
      </c>
      <c r="U20" s="131">
        <v>15989</v>
      </c>
      <c r="V20" s="131">
        <v>2030323</v>
      </c>
      <c r="W20" s="131"/>
      <c r="X20" s="131"/>
      <c r="Y20" s="131">
        <f t="shared" si="1"/>
        <v>2030323</v>
      </c>
      <c r="Z20" s="77" t="s">
        <v>40</v>
      </c>
    </row>
    <row r="21" spans="2:26" x14ac:dyDescent="0.2">
      <c r="B21" s="77" t="s">
        <v>43</v>
      </c>
      <c r="C21" s="128">
        <f t="shared" si="0"/>
        <v>999359</v>
      </c>
      <c r="D21" s="128"/>
      <c r="E21" s="128"/>
      <c r="F21" s="128">
        <v>999359</v>
      </c>
      <c r="G21" s="128">
        <v>6758</v>
      </c>
      <c r="H21" s="128">
        <v>71329</v>
      </c>
      <c r="I21" s="128">
        <v>66231</v>
      </c>
      <c r="J21" s="128">
        <v>31549</v>
      </c>
      <c r="K21" s="128">
        <v>823492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999359</v>
      </c>
      <c r="Y21" s="131">
        <f t="shared" si="1"/>
        <v>999359</v>
      </c>
      <c r="Z21" s="77" t="s">
        <v>43</v>
      </c>
    </row>
    <row r="22" spans="2:26" x14ac:dyDescent="0.2">
      <c r="B22" s="77" t="s">
        <v>46</v>
      </c>
      <c r="C22" s="128">
        <f t="shared" si="0"/>
        <v>98250</v>
      </c>
      <c r="D22" s="128">
        <v>98250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98250</v>
      </c>
      <c r="W22" s="131"/>
      <c r="X22" s="131"/>
      <c r="Y22" s="131">
        <f t="shared" si="1"/>
        <v>98250</v>
      </c>
      <c r="Z22" s="77" t="s">
        <v>46</v>
      </c>
    </row>
    <row r="23" spans="2:26" x14ac:dyDescent="0.2">
      <c r="B23" s="77" t="s">
        <v>49</v>
      </c>
      <c r="C23" s="129">
        <f t="shared" si="0"/>
        <v>1129214</v>
      </c>
      <c r="D23" s="128"/>
      <c r="E23" s="129"/>
      <c r="F23" s="129">
        <v>1129214</v>
      </c>
      <c r="G23" s="129">
        <v>9231</v>
      </c>
      <c r="H23" s="129">
        <v>230340</v>
      </c>
      <c r="I23" s="129">
        <v>170478</v>
      </c>
      <c r="J23" s="129">
        <v>45302</v>
      </c>
      <c r="K23" s="129">
        <v>575613</v>
      </c>
      <c r="L23" s="29"/>
      <c r="M23" s="173" t="s">
        <v>50</v>
      </c>
      <c r="N23" s="173"/>
      <c r="O23" s="173" t="s">
        <v>51</v>
      </c>
      <c r="P23" s="29"/>
      <c r="Q23" s="131">
        <v>575613</v>
      </c>
      <c r="R23" s="131">
        <v>45302</v>
      </c>
      <c r="S23" s="131">
        <v>170478</v>
      </c>
      <c r="T23" s="131">
        <v>230340</v>
      </c>
      <c r="U23" s="131">
        <v>9231</v>
      </c>
      <c r="V23" s="131">
        <v>1129214</v>
      </c>
      <c r="W23" s="131"/>
      <c r="X23" s="131"/>
      <c r="Y23" s="131">
        <f t="shared" si="1"/>
        <v>1129214</v>
      </c>
      <c r="Z23" s="77" t="s">
        <v>49</v>
      </c>
    </row>
    <row r="24" spans="2:26" x14ac:dyDescent="0.2">
      <c r="B24" s="77" t="s">
        <v>52</v>
      </c>
      <c r="C24" s="128">
        <f t="shared" si="0"/>
        <v>191496</v>
      </c>
      <c r="D24" s="128"/>
      <c r="E24" s="128"/>
      <c r="F24" s="128">
        <v>191496</v>
      </c>
      <c r="G24" s="128">
        <v>839</v>
      </c>
      <c r="H24" s="128">
        <v>28855</v>
      </c>
      <c r="I24" s="128">
        <v>29191</v>
      </c>
      <c r="J24" s="128">
        <v>4641</v>
      </c>
      <c r="K24" s="128">
        <v>127970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937718</v>
      </c>
      <c r="D25" s="128"/>
      <c r="E25" s="130"/>
      <c r="F25" s="130">
        <v>937718</v>
      </c>
      <c r="G25" s="130">
        <v>8392</v>
      </c>
      <c r="H25" s="130">
        <v>201485</v>
      </c>
      <c r="I25" s="130">
        <v>141287</v>
      </c>
      <c r="J25" s="130">
        <v>40661</v>
      </c>
      <c r="K25" s="130">
        <v>447643</v>
      </c>
      <c r="L25" s="32"/>
      <c r="M25" s="173" t="s">
        <v>55</v>
      </c>
      <c r="N25" s="173"/>
      <c r="O25" s="174" t="s">
        <v>56</v>
      </c>
      <c r="P25" s="29"/>
      <c r="Q25" s="134">
        <v>447643</v>
      </c>
      <c r="R25" s="134">
        <v>40661</v>
      </c>
      <c r="S25" s="134">
        <v>141287</v>
      </c>
      <c r="T25" s="134">
        <v>201485</v>
      </c>
      <c r="U25" s="134">
        <v>8392</v>
      </c>
      <c r="V25" s="134">
        <v>937718</v>
      </c>
      <c r="W25" s="134"/>
      <c r="X25" s="134"/>
      <c r="Y25" s="134">
        <f t="shared" si="1"/>
        <v>937718</v>
      </c>
      <c r="Z25" s="77"/>
    </row>
    <row r="26" spans="2:26" ht="13.5" thickBot="1" x14ac:dyDescent="0.25">
      <c r="B26" s="86"/>
      <c r="C26" s="129">
        <f t="shared" si="0"/>
        <v>-17118</v>
      </c>
      <c r="D26" s="129"/>
      <c r="E26" s="129">
        <v>-17118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-17118</v>
      </c>
      <c r="X26" s="131"/>
      <c r="Y26" s="131">
        <f t="shared" si="1"/>
        <v>-17118</v>
      </c>
      <c r="Z26" s="77"/>
    </row>
    <row r="27" spans="2:26" ht="13.5" thickTop="1" x14ac:dyDescent="0.2">
      <c r="B27" s="77" t="s">
        <v>59</v>
      </c>
      <c r="C27" s="131">
        <f t="shared" si="0"/>
        <v>564540</v>
      </c>
      <c r="D27" s="131"/>
      <c r="E27" s="128">
        <v>2674</v>
      </c>
      <c r="F27" s="131">
        <v>561866</v>
      </c>
      <c r="G27" s="131">
        <v>8386</v>
      </c>
      <c r="H27" s="131">
        <v>32005</v>
      </c>
      <c r="I27" s="131">
        <v>140652</v>
      </c>
      <c r="J27" s="131">
        <v>19708</v>
      </c>
      <c r="K27" s="131">
        <v>361115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564228</v>
      </c>
      <c r="U27" s="131"/>
      <c r="V27" s="131">
        <v>564228</v>
      </c>
      <c r="W27" s="131">
        <v>312</v>
      </c>
      <c r="X27" s="131"/>
      <c r="Y27" s="131">
        <f t="shared" si="1"/>
        <v>564540</v>
      </c>
      <c r="Z27" s="89" t="s">
        <v>59</v>
      </c>
    </row>
    <row r="28" spans="2:26" x14ac:dyDescent="0.2">
      <c r="B28" s="77" t="s">
        <v>54</v>
      </c>
      <c r="C28" s="128">
        <f t="shared" si="0"/>
        <v>102219</v>
      </c>
      <c r="D28" s="128"/>
      <c r="E28" s="128"/>
      <c r="F28" s="128">
        <v>102219</v>
      </c>
      <c r="G28" s="128">
        <v>6</v>
      </c>
      <c r="H28" s="128">
        <v>2683</v>
      </c>
      <c r="I28" s="128">
        <v>635</v>
      </c>
      <c r="J28" s="128">
        <v>2648</v>
      </c>
      <c r="K28" s="128">
        <v>-2003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105335</v>
      </c>
      <c r="T28" s="131"/>
      <c r="U28" s="131"/>
      <c r="V28" s="131">
        <v>105335</v>
      </c>
      <c r="W28" s="131">
        <v>-3116</v>
      </c>
      <c r="X28" s="131"/>
      <c r="Y28" s="131">
        <f t="shared" si="1"/>
        <v>102219</v>
      </c>
      <c r="Z28" s="77" t="s">
        <v>54</v>
      </c>
    </row>
    <row r="29" spans="2:26" x14ac:dyDescent="0.2">
      <c r="B29" s="77"/>
      <c r="C29" s="128">
        <f t="shared" si="0"/>
        <v>98250</v>
      </c>
      <c r="D29" s="128"/>
      <c r="E29" s="128"/>
      <c r="F29" s="128">
        <v>98250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96767</v>
      </c>
      <c r="T29" s="131"/>
      <c r="U29" s="131"/>
      <c r="V29" s="131">
        <v>96767</v>
      </c>
      <c r="W29" s="131">
        <v>1483</v>
      </c>
      <c r="X29" s="131"/>
      <c r="Y29" s="131">
        <f t="shared" si="1"/>
        <v>98250</v>
      </c>
      <c r="Z29" s="77"/>
    </row>
    <row r="30" spans="2:26" x14ac:dyDescent="0.2">
      <c r="B30" s="77"/>
      <c r="C30" s="128">
        <f t="shared" si="0"/>
        <v>3969</v>
      </c>
      <c r="D30" s="128"/>
      <c r="E30" s="128"/>
      <c r="F30" s="128">
        <v>3969</v>
      </c>
      <c r="G30" s="128">
        <v>6</v>
      </c>
      <c r="H30" s="128">
        <v>2683</v>
      </c>
      <c r="I30" s="128">
        <v>635</v>
      </c>
      <c r="J30" s="128">
        <v>2648</v>
      </c>
      <c r="K30" s="128">
        <v>-2003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8568</v>
      </c>
      <c r="T30" s="131"/>
      <c r="U30" s="131"/>
      <c r="V30" s="131">
        <v>8568</v>
      </c>
      <c r="W30" s="131">
        <v>-4599</v>
      </c>
      <c r="X30" s="131"/>
      <c r="Y30" s="131">
        <f t="shared" si="1"/>
        <v>3969</v>
      </c>
      <c r="Z30" s="77"/>
    </row>
    <row r="31" spans="2:26" x14ac:dyDescent="0.2">
      <c r="B31" s="77"/>
      <c r="C31" s="129">
        <f t="shared" si="0"/>
        <v>351649</v>
      </c>
      <c r="D31" s="129"/>
      <c r="E31" s="129"/>
      <c r="F31" s="129">
        <v>351649</v>
      </c>
      <c r="G31" s="129">
        <v>839</v>
      </c>
      <c r="H31" s="129">
        <v>82172</v>
      </c>
      <c r="I31" s="129">
        <v>29191</v>
      </c>
      <c r="J31" s="129">
        <v>22946</v>
      </c>
      <c r="K31" s="129">
        <v>216501</v>
      </c>
      <c r="L31" s="29"/>
      <c r="M31" s="173" t="s">
        <v>70</v>
      </c>
      <c r="N31" s="173"/>
      <c r="O31" s="173" t="s">
        <v>71</v>
      </c>
      <c r="P31" s="29"/>
      <c r="Q31" s="131">
        <v>216501</v>
      </c>
      <c r="R31" s="131">
        <v>22946</v>
      </c>
      <c r="S31" s="131">
        <v>29191</v>
      </c>
      <c r="T31" s="131">
        <v>82172</v>
      </c>
      <c r="U31" s="131">
        <v>839</v>
      </c>
      <c r="V31" s="131">
        <v>351649</v>
      </c>
      <c r="W31" s="131"/>
      <c r="X31" s="131"/>
      <c r="Y31" s="131">
        <f t="shared" si="1"/>
        <v>351649</v>
      </c>
      <c r="Z31" s="77"/>
    </row>
    <row r="32" spans="2:26" x14ac:dyDescent="0.2">
      <c r="B32" s="77"/>
      <c r="C32" s="129">
        <f t="shared" si="0"/>
        <v>113480</v>
      </c>
      <c r="D32" s="129"/>
      <c r="E32" s="129"/>
      <c r="F32" s="129">
        <v>113480</v>
      </c>
      <c r="G32" s="129"/>
      <c r="H32" s="129">
        <v>113480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113480</v>
      </c>
      <c r="U32" s="131"/>
      <c r="V32" s="131">
        <v>113480</v>
      </c>
      <c r="W32" s="131"/>
      <c r="X32" s="131"/>
      <c r="Y32" s="131">
        <f t="shared" si="1"/>
        <v>113480</v>
      </c>
      <c r="Z32" s="77"/>
    </row>
    <row r="33" spans="2:26" x14ac:dyDescent="0.2">
      <c r="B33" s="77"/>
      <c r="C33" s="130">
        <f t="shared" si="0"/>
        <v>170344</v>
      </c>
      <c r="D33" s="130"/>
      <c r="E33" s="130"/>
      <c r="F33" s="130">
        <v>170344</v>
      </c>
      <c r="G33" s="130">
        <v>0</v>
      </c>
      <c r="H33" s="130">
        <v>63508</v>
      </c>
      <c r="I33" s="130">
        <v>0</v>
      </c>
      <c r="J33" s="130">
        <v>18305</v>
      </c>
      <c r="K33" s="130">
        <v>88531</v>
      </c>
      <c r="L33" s="32"/>
      <c r="M33" s="174" t="s">
        <v>74</v>
      </c>
      <c r="N33" s="174"/>
      <c r="O33" s="174" t="s">
        <v>75</v>
      </c>
      <c r="P33" s="29"/>
      <c r="Q33" s="134">
        <v>88531</v>
      </c>
      <c r="R33" s="134">
        <v>18305</v>
      </c>
      <c r="S33" s="134">
        <v>0</v>
      </c>
      <c r="T33" s="134">
        <v>63508</v>
      </c>
      <c r="U33" s="134">
        <v>0</v>
      </c>
      <c r="V33" s="134">
        <v>170344</v>
      </c>
      <c r="W33" s="134"/>
      <c r="X33" s="134"/>
      <c r="Y33" s="134">
        <f t="shared" si="1"/>
        <v>170344</v>
      </c>
      <c r="Z33" s="77"/>
    </row>
    <row r="34" spans="2:26" ht="13.5" thickBot="1" x14ac:dyDescent="0.25">
      <c r="B34" s="86"/>
      <c r="C34" s="130">
        <f t="shared" si="0"/>
        <v>103289</v>
      </c>
      <c r="D34" s="130"/>
      <c r="E34" s="130"/>
      <c r="F34" s="130">
        <v>103289</v>
      </c>
      <c r="G34" s="130"/>
      <c r="H34" s="130">
        <v>103289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103289</v>
      </c>
      <c r="U34" s="134"/>
      <c r="V34" s="134">
        <v>103289</v>
      </c>
      <c r="W34" s="134"/>
      <c r="X34" s="134"/>
      <c r="Y34" s="134">
        <f t="shared" si="1"/>
        <v>103289</v>
      </c>
      <c r="Z34" s="77"/>
    </row>
    <row r="35" spans="2:26" ht="13.5" thickTop="1" x14ac:dyDescent="0.2">
      <c r="B35" s="77" t="s">
        <v>78</v>
      </c>
      <c r="C35" s="131">
        <f t="shared" si="0"/>
        <v>221264</v>
      </c>
      <c r="D35" s="131"/>
      <c r="E35" s="128">
        <v>43366</v>
      </c>
      <c r="F35" s="131">
        <v>177898</v>
      </c>
      <c r="G35" s="131">
        <v>17</v>
      </c>
      <c r="H35" s="131">
        <v>4153</v>
      </c>
      <c r="I35" s="131">
        <v>26533</v>
      </c>
      <c r="J35" s="131">
        <v>52697</v>
      </c>
      <c r="K35" s="131">
        <v>94498</v>
      </c>
      <c r="L35" s="33"/>
      <c r="M35" s="176" t="s">
        <v>79</v>
      </c>
      <c r="N35" s="176"/>
      <c r="O35" s="176" t="s">
        <v>80</v>
      </c>
      <c r="P35" s="33"/>
      <c r="Q35" s="131">
        <v>57382</v>
      </c>
      <c r="R35" s="131">
        <v>66638</v>
      </c>
      <c r="S35" s="131">
        <v>8371</v>
      </c>
      <c r="T35" s="131">
        <v>41349</v>
      </c>
      <c r="U35" s="131">
        <v>739</v>
      </c>
      <c r="V35" s="131">
        <v>174479</v>
      </c>
      <c r="W35" s="131">
        <v>46785</v>
      </c>
      <c r="X35" s="131"/>
      <c r="Y35" s="131">
        <f t="shared" si="1"/>
        <v>221264</v>
      </c>
      <c r="Z35" s="89" t="s">
        <v>78</v>
      </c>
    </row>
    <row r="36" spans="2:26" x14ac:dyDescent="0.2">
      <c r="B36" s="77" t="s">
        <v>64</v>
      </c>
      <c r="C36" s="129">
        <f t="shared" si="0"/>
        <v>1131273</v>
      </c>
      <c r="D36" s="129"/>
      <c r="E36" s="129"/>
      <c r="F36" s="129">
        <v>1131273</v>
      </c>
      <c r="G36" s="129">
        <v>1561</v>
      </c>
      <c r="H36" s="129">
        <v>797076</v>
      </c>
      <c r="I36" s="129">
        <v>116364</v>
      </c>
      <c r="J36" s="129">
        <v>36887</v>
      </c>
      <c r="K36" s="129">
        <v>179385</v>
      </c>
      <c r="L36" s="29"/>
      <c r="M36" s="173" t="s">
        <v>81</v>
      </c>
      <c r="N36" s="173"/>
      <c r="O36" s="173" t="s">
        <v>82</v>
      </c>
      <c r="P36" s="29"/>
      <c r="Q36" s="131">
        <v>179385</v>
      </c>
      <c r="R36" s="131">
        <v>36887</v>
      </c>
      <c r="S36" s="131">
        <v>116364</v>
      </c>
      <c r="T36" s="131">
        <v>797076</v>
      </c>
      <c r="U36" s="131">
        <v>1561</v>
      </c>
      <c r="V36" s="131">
        <v>1131273</v>
      </c>
      <c r="W36" s="131"/>
      <c r="X36" s="131"/>
      <c r="Y36" s="131">
        <f t="shared" si="1"/>
        <v>1131273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939777</v>
      </c>
      <c r="D38" s="130"/>
      <c r="E38" s="130"/>
      <c r="F38" s="130">
        <v>939777</v>
      </c>
      <c r="G38" s="130">
        <v>722</v>
      </c>
      <c r="H38" s="130">
        <v>768221</v>
      </c>
      <c r="I38" s="130">
        <v>87173</v>
      </c>
      <c r="J38" s="130">
        <v>32246</v>
      </c>
      <c r="K38" s="130">
        <v>51415</v>
      </c>
      <c r="L38" s="29"/>
      <c r="M38" s="174" t="s">
        <v>86</v>
      </c>
      <c r="N38" s="174"/>
      <c r="O38" s="174" t="s">
        <v>87</v>
      </c>
      <c r="P38" s="29"/>
      <c r="Q38" s="134">
        <v>51415</v>
      </c>
      <c r="R38" s="134">
        <v>32246</v>
      </c>
      <c r="S38" s="134">
        <v>87173</v>
      </c>
      <c r="T38" s="134">
        <v>768221</v>
      </c>
      <c r="U38" s="134">
        <v>722</v>
      </c>
      <c r="V38" s="134">
        <v>939777</v>
      </c>
      <c r="W38" s="134"/>
      <c r="X38" s="134"/>
      <c r="Y38" s="134">
        <f>V38+W38+X38</f>
        <v>939777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126960</v>
      </c>
      <c r="D40" s="131"/>
      <c r="E40" s="128">
        <v>1523</v>
      </c>
      <c r="F40" s="131">
        <v>125437</v>
      </c>
      <c r="G40" s="131">
        <v>2</v>
      </c>
      <c r="H40" s="131">
        <v>105272</v>
      </c>
      <c r="I40" s="131">
        <v>332</v>
      </c>
      <c r="J40" s="131">
        <v>2911</v>
      </c>
      <c r="K40" s="131">
        <v>16920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125348</v>
      </c>
      <c r="T40" s="131"/>
      <c r="U40" s="131"/>
      <c r="V40" s="131">
        <v>125348</v>
      </c>
      <c r="W40" s="131">
        <v>1612</v>
      </c>
      <c r="X40" s="131"/>
      <c r="Y40" s="131">
        <f t="shared" ref="Y40:Y53" si="3">V40+W40+X40</f>
        <v>126960</v>
      </c>
      <c r="Z40" s="77" t="s">
        <v>83</v>
      </c>
    </row>
    <row r="41" spans="2:26" x14ac:dyDescent="0.2">
      <c r="B41" s="77" t="s">
        <v>85</v>
      </c>
      <c r="C41" s="128">
        <f t="shared" si="2"/>
        <v>174796</v>
      </c>
      <c r="D41" s="128"/>
      <c r="E41" s="128">
        <v>78</v>
      </c>
      <c r="F41" s="128">
        <v>174718</v>
      </c>
      <c r="G41" s="128"/>
      <c r="H41" s="128">
        <v>174718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6759</v>
      </c>
      <c r="R41" s="131">
        <v>4660</v>
      </c>
      <c r="S41" s="131">
        <v>162174</v>
      </c>
      <c r="T41" s="131">
        <v>299</v>
      </c>
      <c r="U41" s="131">
        <v>50</v>
      </c>
      <c r="V41" s="131">
        <v>173942</v>
      </c>
      <c r="W41" s="131">
        <v>854</v>
      </c>
      <c r="X41" s="131"/>
      <c r="Y41" s="131">
        <f t="shared" si="3"/>
        <v>174796</v>
      </c>
      <c r="Z41" s="77" t="s">
        <v>85</v>
      </c>
    </row>
    <row r="42" spans="2:26" x14ac:dyDescent="0.2">
      <c r="B42" s="77" t="s">
        <v>88</v>
      </c>
      <c r="C42" s="128">
        <f t="shared" si="2"/>
        <v>249086</v>
      </c>
      <c r="D42" s="128"/>
      <c r="E42" s="128">
        <v>4946</v>
      </c>
      <c r="F42" s="128">
        <v>244140</v>
      </c>
      <c r="G42" s="128">
        <v>57</v>
      </c>
      <c r="H42" s="128">
        <v>201</v>
      </c>
      <c r="I42" s="128">
        <v>228021</v>
      </c>
      <c r="J42" s="128">
        <v>8306</v>
      </c>
      <c r="K42" s="128">
        <v>7555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248522</v>
      </c>
      <c r="U42" s="131"/>
      <c r="V42" s="131">
        <v>248522</v>
      </c>
      <c r="W42" s="131">
        <v>564</v>
      </c>
      <c r="X42" s="131"/>
      <c r="Y42" s="131">
        <f t="shared" si="3"/>
        <v>249086</v>
      </c>
      <c r="Z42" s="77" t="s">
        <v>88</v>
      </c>
    </row>
    <row r="43" spans="2:26" x14ac:dyDescent="0.2">
      <c r="B43" s="77" t="s">
        <v>95</v>
      </c>
      <c r="C43" s="128">
        <f t="shared" si="2"/>
        <v>352879</v>
      </c>
      <c r="D43" s="128"/>
      <c r="E43" s="128">
        <v>12893</v>
      </c>
      <c r="F43" s="128">
        <v>339986</v>
      </c>
      <c r="G43" s="128">
        <v>3644</v>
      </c>
      <c r="H43" s="128">
        <v>73067</v>
      </c>
      <c r="I43" s="128">
        <v>213797</v>
      </c>
      <c r="J43" s="128">
        <v>32793</v>
      </c>
      <c r="K43" s="128">
        <v>16685</v>
      </c>
      <c r="L43" s="29"/>
      <c r="M43" s="172" t="s">
        <v>96</v>
      </c>
      <c r="N43" s="172"/>
      <c r="O43" s="172" t="s">
        <v>97</v>
      </c>
      <c r="P43" s="29"/>
      <c r="Q43" s="131">
        <v>8302</v>
      </c>
      <c r="R43" s="131">
        <v>30612</v>
      </c>
      <c r="S43" s="131">
        <v>204839</v>
      </c>
      <c r="T43" s="131">
        <v>66021</v>
      </c>
      <c r="U43" s="131">
        <v>16424</v>
      </c>
      <c r="V43" s="131">
        <v>326198</v>
      </c>
      <c r="W43" s="131">
        <v>26681</v>
      </c>
      <c r="X43" s="131"/>
      <c r="Y43" s="131">
        <f t="shared" si="3"/>
        <v>352879</v>
      </c>
      <c r="Z43" s="77" t="s">
        <v>95</v>
      </c>
    </row>
    <row r="44" spans="2:26" x14ac:dyDescent="0.2">
      <c r="B44" s="77"/>
      <c r="C44" s="129">
        <f t="shared" si="2"/>
        <v>1121002</v>
      </c>
      <c r="D44" s="129"/>
      <c r="E44" s="129"/>
      <c r="F44" s="129">
        <v>1121002</v>
      </c>
      <c r="G44" s="129">
        <v>14332</v>
      </c>
      <c r="H44" s="129">
        <v>758660</v>
      </c>
      <c r="I44" s="129">
        <v>166575</v>
      </c>
      <c r="J44" s="129">
        <v>28149</v>
      </c>
      <c r="K44" s="129">
        <v>153286</v>
      </c>
      <c r="L44" s="29"/>
      <c r="M44" s="173" t="s">
        <v>98</v>
      </c>
      <c r="N44" s="173"/>
      <c r="O44" s="173" t="s">
        <v>99</v>
      </c>
      <c r="P44" s="29"/>
      <c r="Q44" s="131">
        <v>153286</v>
      </c>
      <c r="R44" s="131">
        <v>28149</v>
      </c>
      <c r="S44" s="131">
        <v>166575</v>
      </c>
      <c r="T44" s="131">
        <v>758660</v>
      </c>
      <c r="U44" s="131">
        <v>14332</v>
      </c>
      <c r="V44" s="131">
        <v>1121002</v>
      </c>
      <c r="W44" s="131"/>
      <c r="X44" s="131"/>
      <c r="Y44" s="131">
        <f t="shared" si="3"/>
        <v>1121002</v>
      </c>
      <c r="Z44" s="77"/>
    </row>
    <row r="45" spans="2:26" ht="13.5" thickBot="1" x14ac:dyDescent="0.25">
      <c r="B45" s="87"/>
      <c r="C45" s="130">
        <f t="shared" si="2"/>
        <v>929506</v>
      </c>
      <c r="D45" s="130"/>
      <c r="E45" s="130"/>
      <c r="F45" s="130">
        <v>929506</v>
      </c>
      <c r="G45" s="130">
        <v>13493</v>
      </c>
      <c r="H45" s="130">
        <v>729805</v>
      </c>
      <c r="I45" s="130">
        <v>137384</v>
      </c>
      <c r="J45" s="130">
        <v>23508</v>
      </c>
      <c r="K45" s="130">
        <v>25316</v>
      </c>
      <c r="L45" s="29"/>
      <c r="M45" s="174" t="s">
        <v>100</v>
      </c>
      <c r="N45" s="174"/>
      <c r="O45" s="174" t="s">
        <v>101</v>
      </c>
      <c r="P45" s="29"/>
      <c r="Q45" s="134">
        <v>25316</v>
      </c>
      <c r="R45" s="134">
        <v>23508</v>
      </c>
      <c r="S45" s="134">
        <v>137384</v>
      </c>
      <c r="T45" s="134">
        <v>729805</v>
      </c>
      <c r="U45" s="134">
        <v>13493</v>
      </c>
      <c r="V45" s="134">
        <v>929506</v>
      </c>
      <c r="W45" s="134"/>
      <c r="X45" s="134"/>
      <c r="Y45" s="134">
        <f t="shared" si="3"/>
        <v>929506</v>
      </c>
      <c r="Z45" s="87"/>
    </row>
    <row r="46" spans="2:26" ht="13.5" thickTop="1" x14ac:dyDescent="0.2">
      <c r="B46" s="77" t="s">
        <v>102</v>
      </c>
      <c r="C46" s="131">
        <f t="shared" si="2"/>
        <v>160517</v>
      </c>
      <c r="D46" s="131"/>
      <c r="E46" s="128"/>
      <c r="F46" s="131">
        <v>160517</v>
      </c>
      <c r="G46" s="131">
        <v>12941</v>
      </c>
      <c r="H46" s="131"/>
      <c r="I46" s="131">
        <v>147576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160517</v>
      </c>
      <c r="U46" s="131"/>
      <c r="V46" s="131">
        <v>160517</v>
      </c>
      <c r="W46" s="131"/>
      <c r="X46" s="131"/>
      <c r="Y46" s="131">
        <f t="shared" si="3"/>
        <v>160517</v>
      </c>
      <c r="Z46" s="77" t="s">
        <v>102</v>
      </c>
    </row>
    <row r="47" spans="2:26" x14ac:dyDescent="0.2">
      <c r="B47" s="77" t="s">
        <v>106</v>
      </c>
      <c r="C47" s="129">
        <f t="shared" si="2"/>
        <v>1121002</v>
      </c>
      <c r="D47" s="129"/>
      <c r="E47" s="129"/>
      <c r="F47" s="129">
        <v>1121002</v>
      </c>
      <c r="G47" s="129">
        <v>1391</v>
      </c>
      <c r="H47" s="129">
        <v>919177</v>
      </c>
      <c r="I47" s="129">
        <v>18999</v>
      </c>
      <c r="J47" s="129">
        <v>28149</v>
      </c>
      <c r="K47" s="129">
        <v>153286</v>
      </c>
      <c r="L47" s="29"/>
      <c r="M47" s="173" t="s">
        <v>107</v>
      </c>
      <c r="N47" s="173"/>
      <c r="O47" s="173" t="s">
        <v>108</v>
      </c>
      <c r="P47" s="29"/>
      <c r="Q47" s="131">
        <v>153286</v>
      </c>
      <c r="R47" s="131">
        <v>28149</v>
      </c>
      <c r="S47" s="131">
        <v>18999</v>
      </c>
      <c r="T47" s="131">
        <v>919177</v>
      </c>
      <c r="U47" s="131">
        <v>1391</v>
      </c>
      <c r="V47" s="131">
        <v>1121002</v>
      </c>
      <c r="W47" s="131"/>
      <c r="X47" s="131"/>
      <c r="Y47" s="131">
        <f t="shared" si="3"/>
        <v>1121002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929506</v>
      </c>
      <c r="D48" s="130"/>
      <c r="E48" s="130"/>
      <c r="F48" s="130">
        <v>929506</v>
      </c>
      <c r="G48" s="130">
        <v>552</v>
      </c>
      <c r="H48" s="130">
        <v>890322</v>
      </c>
      <c r="I48" s="130">
        <v>-10192</v>
      </c>
      <c r="J48" s="130">
        <v>23508</v>
      </c>
      <c r="K48" s="130">
        <v>25316</v>
      </c>
      <c r="L48" s="29"/>
      <c r="M48" s="174" t="s">
        <v>110</v>
      </c>
      <c r="N48" s="174"/>
      <c r="O48" s="174" t="s">
        <v>111</v>
      </c>
      <c r="P48" s="29"/>
      <c r="Q48" s="134">
        <v>25316</v>
      </c>
      <c r="R48" s="134">
        <v>23508</v>
      </c>
      <c r="S48" s="134">
        <v>-10192</v>
      </c>
      <c r="T48" s="134">
        <v>890322</v>
      </c>
      <c r="U48" s="134">
        <v>552</v>
      </c>
      <c r="V48" s="134">
        <v>929506</v>
      </c>
      <c r="W48" s="134"/>
      <c r="X48" s="134"/>
      <c r="Y48" s="134">
        <f t="shared" si="3"/>
        <v>929506</v>
      </c>
      <c r="Z48" s="86" t="s">
        <v>105</v>
      </c>
    </row>
    <row r="49" spans="2:26" ht="13.5" thickTop="1" x14ac:dyDescent="0.2">
      <c r="B49" s="77" t="s">
        <v>109</v>
      </c>
      <c r="C49" s="131"/>
      <c r="D49" s="131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153286</v>
      </c>
      <c r="R49" s="131">
        <f t="shared" si="4"/>
        <v>28149</v>
      </c>
      <c r="S49" s="131">
        <f t="shared" si="4"/>
        <v>166575</v>
      </c>
      <c r="T49" s="131">
        <f t="shared" si="4"/>
        <v>758660</v>
      </c>
      <c r="U49" s="131">
        <f t="shared" si="4"/>
        <v>14332</v>
      </c>
      <c r="V49" s="131">
        <f t="shared" si="4"/>
        <v>1121002</v>
      </c>
      <c r="W49" s="131"/>
      <c r="X49" s="131"/>
      <c r="Y49" s="131">
        <f t="shared" si="3"/>
        <v>1121002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25316</v>
      </c>
      <c r="R50" s="131">
        <f t="shared" si="4"/>
        <v>23508</v>
      </c>
      <c r="S50" s="131">
        <f t="shared" si="4"/>
        <v>137384</v>
      </c>
      <c r="T50" s="131">
        <f t="shared" si="4"/>
        <v>729805</v>
      </c>
      <c r="U50" s="131">
        <f t="shared" si="4"/>
        <v>13493</v>
      </c>
      <c r="V50" s="131">
        <f t="shared" si="4"/>
        <v>929506</v>
      </c>
      <c r="W50" s="131"/>
      <c r="X50" s="131"/>
      <c r="Y50" s="131">
        <f t="shared" si="3"/>
        <v>929506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879177</v>
      </c>
      <c r="D51" s="128"/>
      <c r="E51" s="128"/>
      <c r="F51" s="128">
        <v>879177</v>
      </c>
      <c r="G51" s="128"/>
      <c r="H51" s="128">
        <v>781200</v>
      </c>
      <c r="I51" s="128">
        <v>97977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879177</v>
      </c>
      <c r="D52" s="128"/>
      <c r="E52" s="128"/>
      <c r="F52" s="128">
        <v>879177</v>
      </c>
      <c r="G52" s="128">
        <v>12941</v>
      </c>
      <c r="H52" s="128">
        <v>620683</v>
      </c>
      <c r="I52" s="128">
        <v>245553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879177</v>
      </c>
      <c r="Y52" s="131">
        <f t="shared" si="3"/>
        <v>879177</v>
      </c>
      <c r="Z52" s="77"/>
    </row>
    <row r="53" spans="2:26" ht="11.25" customHeight="1" x14ac:dyDescent="0.2">
      <c r="B53" s="77"/>
      <c r="C53" s="128">
        <f t="shared" si="5"/>
        <v>-3827</v>
      </c>
      <c r="D53" s="128"/>
      <c r="E53" s="128"/>
      <c r="F53" s="128">
        <v>-3827</v>
      </c>
      <c r="G53" s="128"/>
      <c r="H53" s="128"/>
      <c r="I53" s="128"/>
      <c r="J53" s="128">
        <v>-3827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-3827</v>
      </c>
      <c r="U53" s="131"/>
      <c r="V53" s="131">
        <v>-3827</v>
      </c>
      <c r="W53" s="131"/>
      <c r="X53" s="131"/>
      <c r="Y53" s="131">
        <f t="shared" si="3"/>
        <v>-3827</v>
      </c>
      <c r="Z53" s="77"/>
    </row>
    <row r="54" spans="2:26" x14ac:dyDescent="0.2">
      <c r="B54" s="77"/>
      <c r="C54" s="129">
        <f t="shared" si="5"/>
        <v>241825</v>
      </c>
      <c r="D54" s="129"/>
      <c r="E54" s="129"/>
      <c r="F54" s="129">
        <v>241825</v>
      </c>
      <c r="G54" s="129">
        <v>1391</v>
      </c>
      <c r="H54" s="129">
        <v>134150</v>
      </c>
      <c r="I54" s="129">
        <v>-78978</v>
      </c>
      <c r="J54" s="129">
        <v>31976</v>
      </c>
      <c r="K54" s="129">
        <v>153286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50329</v>
      </c>
      <c r="D55" s="130"/>
      <c r="E55" s="130"/>
      <c r="F55" s="130">
        <v>50329</v>
      </c>
      <c r="G55" s="130">
        <v>552</v>
      </c>
      <c r="H55" s="130">
        <v>105295</v>
      </c>
      <c r="I55" s="130">
        <v>-108169</v>
      </c>
      <c r="J55" s="130">
        <v>27335</v>
      </c>
      <c r="K55" s="130">
        <v>25316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-8906</v>
      </c>
      <c r="D56" s="129"/>
      <c r="E56" s="129">
        <v>-8906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6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5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5"/>
    </row>
    <row r="61" spans="2:26" s="15" customFormat="1" ht="12.75" customHeight="1" x14ac:dyDescent="0.2">
      <c r="B61" s="77" t="s">
        <v>2</v>
      </c>
      <c r="C61" s="221" t="s">
        <v>3</v>
      </c>
      <c r="D61" s="142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42" t="s">
        <v>4</v>
      </c>
      <c r="Y61" s="222" t="s">
        <v>3</v>
      </c>
      <c r="Z61" s="77" t="s">
        <v>2</v>
      </c>
    </row>
    <row r="62" spans="2:26" s="15" customFormat="1" ht="2.4500000000000002" customHeight="1" x14ac:dyDescent="0.2">
      <c r="B62" s="77"/>
      <c r="C62" s="223"/>
      <c r="D62" s="224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225"/>
      <c r="Y62" s="226"/>
      <c r="Z62" s="77"/>
    </row>
    <row r="63" spans="2:26" s="15" customFormat="1" ht="11.25" x14ac:dyDescent="0.2">
      <c r="B63" s="77"/>
      <c r="C63" s="142"/>
      <c r="D63" s="143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43" t="s">
        <v>9</v>
      </c>
      <c r="Y63" s="227"/>
      <c r="Z63" s="77"/>
    </row>
    <row r="64" spans="2:26" s="15" customFormat="1" ht="2.4500000000000002" customHeight="1" x14ac:dyDescent="0.2">
      <c r="B64" s="77"/>
      <c r="C64" s="142"/>
      <c r="D64" s="143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43"/>
      <c r="Y64" s="227"/>
      <c r="Z64" s="77"/>
    </row>
    <row r="65" spans="2:26" s="15" customFormat="1" ht="13.35" customHeight="1" x14ac:dyDescent="0.2">
      <c r="B65" s="77"/>
      <c r="C65" s="142"/>
      <c r="D65" s="143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43" t="s">
        <v>17</v>
      </c>
      <c r="Y65" s="227"/>
      <c r="Z65" s="77"/>
    </row>
    <row r="66" spans="2:26" s="15" customFormat="1" ht="14.85" customHeight="1" x14ac:dyDescent="0.2">
      <c r="B66" s="77"/>
      <c r="C66" s="147"/>
      <c r="D66" s="143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43" t="s">
        <v>31</v>
      </c>
      <c r="Y66" s="228"/>
      <c r="Z66" s="77"/>
    </row>
    <row r="67" spans="2:26" s="15" customFormat="1" ht="12" customHeight="1" x14ac:dyDescent="0.2">
      <c r="B67" s="77"/>
      <c r="C67" s="148"/>
      <c r="D67" s="144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44"/>
      <c r="Y67" s="229"/>
      <c r="Z67" s="77"/>
    </row>
    <row r="68" spans="2:26" ht="4.5" customHeight="1" x14ac:dyDescent="0.2">
      <c r="C68" s="52"/>
      <c r="D68" s="51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51"/>
      <c r="Y68" s="52"/>
    </row>
    <row r="69" spans="2:26" x14ac:dyDescent="0.2">
      <c r="B69" s="77" t="s">
        <v>126</v>
      </c>
      <c r="C69" s="128"/>
      <c r="D69" s="128"/>
      <c r="E69" s="128"/>
      <c r="F69" s="128"/>
      <c r="G69" s="128"/>
      <c r="H69" s="128"/>
      <c r="I69" s="128"/>
      <c r="J69" s="128"/>
      <c r="K69" s="128"/>
      <c r="L69" s="29"/>
      <c r="M69" s="178" t="s">
        <v>120</v>
      </c>
      <c r="N69" s="178"/>
      <c r="O69" s="172" t="s">
        <v>121</v>
      </c>
      <c r="P69" s="230"/>
      <c r="Q69" s="131">
        <v>25316</v>
      </c>
      <c r="R69" s="131">
        <v>27335</v>
      </c>
      <c r="S69" s="131">
        <v>-108169</v>
      </c>
      <c r="T69" s="131">
        <v>105295</v>
      </c>
      <c r="U69" s="131">
        <v>552</v>
      </c>
      <c r="V69" s="131">
        <v>50329</v>
      </c>
      <c r="W69" s="131"/>
      <c r="X69" s="131"/>
      <c r="Y69" s="131">
        <f>V69+W69+X69</f>
        <v>50329</v>
      </c>
      <c r="Z69" s="77" t="s">
        <v>126</v>
      </c>
    </row>
    <row r="70" spans="2:26" x14ac:dyDescent="0.2">
      <c r="B70" s="77" t="s">
        <v>127</v>
      </c>
      <c r="C70" s="128"/>
      <c r="D70" s="128"/>
      <c r="E70" s="128"/>
      <c r="F70" s="128"/>
      <c r="G70" s="128"/>
      <c r="H70" s="128"/>
      <c r="I70" s="128"/>
      <c r="J70" s="128"/>
      <c r="K70" s="128"/>
      <c r="L70" s="29"/>
      <c r="M70" s="172"/>
      <c r="N70" s="172"/>
      <c r="O70" s="172"/>
      <c r="P70" s="29"/>
      <c r="Q70" s="131"/>
      <c r="R70" s="131"/>
      <c r="S70" s="131"/>
      <c r="T70" s="131"/>
      <c r="U70" s="131"/>
      <c r="V70" s="131"/>
      <c r="W70" s="131"/>
      <c r="X70" s="131"/>
      <c r="Y70" s="131"/>
      <c r="Z70" s="77" t="s">
        <v>127</v>
      </c>
    </row>
    <row r="71" spans="2:26" x14ac:dyDescent="0.2">
      <c r="B71" s="77" t="s">
        <v>128</v>
      </c>
      <c r="C71" s="128"/>
      <c r="D71" s="128"/>
      <c r="E71" s="128"/>
      <c r="F71" s="128"/>
      <c r="G71" s="128"/>
      <c r="H71" s="128"/>
      <c r="I71" s="128"/>
      <c r="J71" s="128"/>
      <c r="K71" s="128"/>
      <c r="L71" s="29"/>
      <c r="M71" s="178" t="s">
        <v>122</v>
      </c>
      <c r="N71" s="178"/>
      <c r="O71" s="172" t="s">
        <v>123</v>
      </c>
      <c r="P71" s="230"/>
      <c r="Q71" s="131"/>
      <c r="R71" s="131"/>
      <c r="S71" s="131"/>
      <c r="T71" s="131"/>
      <c r="U71" s="131"/>
      <c r="V71" s="131"/>
      <c r="W71" s="131">
        <v>-8906</v>
      </c>
      <c r="X71" s="131"/>
      <c r="Y71" s="131">
        <f t="shared" ref="Y71:Y77" si="6">V71+W71+X71</f>
        <v>-8906</v>
      </c>
      <c r="Z71" s="77" t="s">
        <v>128</v>
      </c>
    </row>
    <row r="72" spans="2:26" x14ac:dyDescent="0.2">
      <c r="B72" s="77" t="s">
        <v>129</v>
      </c>
      <c r="C72" s="128"/>
      <c r="D72" s="128"/>
      <c r="E72" s="128"/>
      <c r="F72" s="128"/>
      <c r="G72" s="128"/>
      <c r="H72" s="128"/>
      <c r="I72" s="128"/>
      <c r="J72" s="128"/>
      <c r="K72" s="128"/>
      <c r="L72" s="29"/>
      <c r="M72" s="172" t="s">
        <v>154</v>
      </c>
      <c r="N72" s="172"/>
      <c r="O72" s="172" t="s">
        <v>130</v>
      </c>
      <c r="P72" s="45"/>
      <c r="Q72" s="131">
        <v>8984</v>
      </c>
      <c r="R72" s="131">
        <v>2794</v>
      </c>
      <c r="S72" s="131">
        <v>15002</v>
      </c>
      <c r="T72" s="131">
        <v>1565</v>
      </c>
      <c r="U72" s="131">
        <v>507</v>
      </c>
      <c r="V72" s="131">
        <v>28852</v>
      </c>
      <c r="W72" s="131">
        <v>623</v>
      </c>
      <c r="X72" s="131"/>
      <c r="Y72" s="131">
        <f t="shared" si="6"/>
        <v>29475</v>
      </c>
      <c r="Z72" s="77" t="s">
        <v>129</v>
      </c>
    </row>
    <row r="73" spans="2:26" x14ac:dyDescent="0.2">
      <c r="B73" s="77" t="s">
        <v>131</v>
      </c>
      <c r="C73" s="231"/>
      <c r="D73" s="231"/>
      <c r="E73" s="232"/>
      <c r="F73" s="231"/>
      <c r="G73" s="231"/>
      <c r="H73" s="231"/>
      <c r="I73" s="231"/>
      <c r="J73" s="231"/>
      <c r="K73" s="128"/>
      <c r="L73" s="29"/>
      <c r="M73" s="172" t="s">
        <v>155</v>
      </c>
      <c r="N73" s="172"/>
      <c r="O73" s="172" t="s">
        <v>132</v>
      </c>
      <c r="P73" s="45"/>
      <c r="Q73" s="131">
        <v>-3324</v>
      </c>
      <c r="R73" s="131">
        <v>-1405</v>
      </c>
      <c r="S73" s="131">
        <v>-16654</v>
      </c>
      <c r="T73" s="131">
        <v>-3644</v>
      </c>
      <c r="U73" s="131">
        <v>-3</v>
      </c>
      <c r="V73" s="131">
        <v>-25030</v>
      </c>
      <c r="W73" s="131">
        <v>-4445</v>
      </c>
      <c r="X73" s="131"/>
      <c r="Y73" s="131">
        <f t="shared" si="6"/>
        <v>-29475</v>
      </c>
      <c r="Z73" s="77" t="s">
        <v>131</v>
      </c>
    </row>
    <row r="74" spans="2:26" ht="13.5" thickBot="1" x14ac:dyDescent="0.25">
      <c r="B74" s="233" t="s">
        <v>133</v>
      </c>
      <c r="C74" s="234">
        <f>D74+E74+F74</f>
        <v>41423</v>
      </c>
      <c r="D74" s="234"/>
      <c r="E74" s="234">
        <f>W71+W72+W73</f>
        <v>-12728</v>
      </c>
      <c r="F74" s="234">
        <f>V69+V72+V73</f>
        <v>54151</v>
      </c>
      <c r="G74" s="234">
        <f>U69+U72+U73</f>
        <v>1056</v>
      </c>
      <c r="H74" s="234">
        <f>T69+T72+T73</f>
        <v>103216</v>
      </c>
      <c r="I74" s="234">
        <f>S69+S72+S73</f>
        <v>-109821</v>
      </c>
      <c r="J74" s="234">
        <f>R69+R72+R73</f>
        <v>28724</v>
      </c>
      <c r="K74" s="234">
        <f>Q69+Q72+Q73</f>
        <v>30976</v>
      </c>
      <c r="L74" s="235"/>
      <c r="M74" s="175" t="s">
        <v>134</v>
      </c>
      <c r="N74" s="175"/>
      <c r="O74" s="175" t="s">
        <v>135</v>
      </c>
      <c r="P74" s="235"/>
      <c r="Q74" s="231">
        <v>30976</v>
      </c>
      <c r="R74" s="231">
        <v>28724</v>
      </c>
      <c r="S74" s="231">
        <v>-109821</v>
      </c>
      <c r="T74" s="231">
        <v>103216</v>
      </c>
      <c r="U74" s="231">
        <v>1056</v>
      </c>
      <c r="V74" s="231">
        <v>54151</v>
      </c>
      <c r="W74" s="231">
        <v>-12728</v>
      </c>
      <c r="X74" s="231"/>
      <c r="Y74" s="231">
        <f t="shared" si="6"/>
        <v>41423</v>
      </c>
      <c r="Z74" s="233" t="s">
        <v>133</v>
      </c>
    </row>
    <row r="75" spans="2:26" ht="13.5" thickTop="1" x14ac:dyDescent="0.2">
      <c r="B75" s="77" t="s">
        <v>136</v>
      </c>
      <c r="C75" s="236">
        <f>D75+E75+F75</f>
        <v>232919</v>
      </c>
      <c r="D75" s="236"/>
      <c r="E75" s="236"/>
      <c r="F75" s="236">
        <v>232919</v>
      </c>
      <c r="G75" s="236">
        <v>831</v>
      </c>
      <c r="H75" s="236">
        <v>41020</v>
      </c>
      <c r="I75" s="236">
        <v>30247</v>
      </c>
      <c r="J75" s="236">
        <v>4930</v>
      </c>
      <c r="K75" s="236">
        <v>155891</v>
      </c>
      <c r="L75" s="29"/>
      <c r="M75" s="172" t="s">
        <v>156</v>
      </c>
      <c r="N75" s="172"/>
      <c r="O75" s="179" t="s">
        <v>137</v>
      </c>
      <c r="P75" s="45"/>
      <c r="Q75" s="237"/>
      <c r="R75" s="237"/>
      <c r="S75" s="237"/>
      <c r="T75" s="237"/>
      <c r="U75" s="237"/>
      <c r="V75" s="237"/>
      <c r="W75" s="237"/>
      <c r="X75" s="237">
        <f>F75</f>
        <v>232919</v>
      </c>
      <c r="Y75" s="237">
        <f t="shared" si="6"/>
        <v>232919</v>
      </c>
      <c r="Z75" s="77" t="s">
        <v>136</v>
      </c>
    </row>
    <row r="76" spans="2:26" x14ac:dyDescent="0.2">
      <c r="B76" s="77" t="s">
        <v>138</v>
      </c>
      <c r="C76" s="236">
        <f>D76+E76+F76</f>
        <v>232798</v>
      </c>
      <c r="D76" s="236"/>
      <c r="E76" s="236"/>
      <c r="F76" s="236">
        <v>232798</v>
      </c>
      <c r="G76" s="236">
        <v>838</v>
      </c>
      <c r="H76" s="236">
        <v>39958</v>
      </c>
      <c r="I76" s="236">
        <v>29694</v>
      </c>
      <c r="J76" s="236">
        <v>4886</v>
      </c>
      <c r="K76" s="236">
        <v>157422</v>
      </c>
      <c r="L76" s="29"/>
      <c r="M76" s="172" t="s">
        <v>157</v>
      </c>
      <c r="N76" s="172"/>
      <c r="O76" s="179" t="s">
        <v>139</v>
      </c>
      <c r="P76" s="45"/>
      <c r="Q76" s="237"/>
      <c r="R76" s="237"/>
      <c r="S76" s="237"/>
      <c r="T76" s="237"/>
      <c r="U76" s="237"/>
      <c r="V76" s="237"/>
      <c r="W76" s="237"/>
      <c r="X76" s="237">
        <f>F76</f>
        <v>232798</v>
      </c>
      <c r="Y76" s="237">
        <f t="shared" si="6"/>
        <v>232798</v>
      </c>
      <c r="Z76" s="77" t="s">
        <v>138</v>
      </c>
    </row>
    <row r="77" spans="2:26" x14ac:dyDescent="0.2">
      <c r="B77" s="77" t="s">
        <v>140</v>
      </c>
      <c r="C77" s="236">
        <f>D77+E77+F77</f>
        <v>-191496</v>
      </c>
      <c r="D77" s="236"/>
      <c r="E77" s="236"/>
      <c r="F77" s="236">
        <v>-191496</v>
      </c>
      <c r="G77" s="236">
        <v>-839</v>
      </c>
      <c r="H77" s="236">
        <v>-28855</v>
      </c>
      <c r="I77" s="236">
        <v>-29191</v>
      </c>
      <c r="J77" s="236">
        <v>-4641</v>
      </c>
      <c r="K77" s="236">
        <v>-127970</v>
      </c>
      <c r="L77" s="29"/>
      <c r="M77" s="172" t="s">
        <v>151</v>
      </c>
      <c r="N77" s="172"/>
      <c r="O77" s="179" t="s">
        <v>53</v>
      </c>
      <c r="P77" s="45"/>
      <c r="Q77" s="237"/>
      <c r="R77" s="237"/>
      <c r="S77" s="237"/>
      <c r="T77" s="237"/>
      <c r="U77" s="237"/>
      <c r="V77" s="237"/>
      <c r="W77" s="237"/>
      <c r="X77" s="237"/>
      <c r="Y77" s="237">
        <f t="shared" si="6"/>
        <v>0</v>
      </c>
      <c r="Z77" s="77" t="s">
        <v>140</v>
      </c>
    </row>
    <row r="78" spans="2:26" s="242" customFormat="1" x14ac:dyDescent="0.2">
      <c r="B78" s="238" t="s">
        <v>142</v>
      </c>
      <c r="C78" s="236">
        <f t="shared" ref="C78:C79" si="7">D78+E78+F78</f>
        <v>-2463</v>
      </c>
      <c r="D78" s="236"/>
      <c r="E78" s="236"/>
      <c r="F78" s="236">
        <v>-2463</v>
      </c>
      <c r="G78" s="236">
        <v>-7</v>
      </c>
      <c r="H78" s="236">
        <v>90</v>
      </c>
      <c r="I78" s="236">
        <v>549</v>
      </c>
      <c r="J78" s="236">
        <v>44</v>
      </c>
      <c r="K78" s="236">
        <v>-3139</v>
      </c>
      <c r="L78" s="29"/>
      <c r="M78" s="239" t="s">
        <v>158</v>
      </c>
      <c r="N78" s="239"/>
      <c r="O78" s="240" t="s">
        <v>159</v>
      </c>
      <c r="P78" s="45"/>
      <c r="Q78" s="241"/>
      <c r="R78" s="241"/>
      <c r="S78" s="241"/>
      <c r="T78" s="241"/>
      <c r="U78" s="241"/>
      <c r="V78" s="241"/>
      <c r="W78" s="241"/>
      <c r="X78" s="241">
        <f>F78</f>
        <v>-2463</v>
      </c>
      <c r="Y78" s="241">
        <f>V78+W78+X78</f>
        <v>-2463</v>
      </c>
      <c r="Z78" s="238" t="s">
        <v>142</v>
      </c>
    </row>
    <row r="79" spans="2:26" s="242" customFormat="1" x14ac:dyDescent="0.2">
      <c r="B79" s="238" t="s">
        <v>141</v>
      </c>
      <c r="C79" s="236">
        <f t="shared" si="7"/>
        <v>2584</v>
      </c>
      <c r="D79" s="236"/>
      <c r="E79" s="236"/>
      <c r="F79" s="236">
        <v>2584</v>
      </c>
      <c r="G79" s="236">
        <v>0</v>
      </c>
      <c r="H79" s="236">
        <v>972</v>
      </c>
      <c r="I79" s="236">
        <v>4</v>
      </c>
      <c r="J79" s="236">
        <v>0</v>
      </c>
      <c r="K79" s="236">
        <v>1608</v>
      </c>
      <c r="L79" s="29"/>
      <c r="M79" s="239" t="s">
        <v>160</v>
      </c>
      <c r="N79" s="239"/>
      <c r="O79" s="240" t="s">
        <v>161</v>
      </c>
      <c r="P79" s="45"/>
      <c r="Q79" s="241"/>
      <c r="R79" s="241"/>
      <c r="S79" s="241"/>
      <c r="T79" s="241"/>
      <c r="U79" s="241"/>
      <c r="V79" s="241"/>
      <c r="W79" s="241"/>
      <c r="X79" s="241">
        <f>F79</f>
        <v>2584</v>
      </c>
      <c r="Y79" s="241">
        <f>V79+W79+X79</f>
        <v>2584</v>
      </c>
      <c r="Z79" s="238" t="s">
        <v>141</v>
      </c>
    </row>
    <row r="80" spans="2:26" x14ac:dyDescent="0.2">
      <c r="B80" s="77"/>
      <c r="C80" s="128">
        <f>D80+E80+F80</f>
        <v>0</v>
      </c>
      <c r="D80" s="128"/>
      <c r="E80" s="128">
        <v>1220</v>
      </c>
      <c r="F80" s="128">
        <v>-1220</v>
      </c>
      <c r="G80" s="128">
        <v>0</v>
      </c>
      <c r="H80" s="128">
        <v>-1049</v>
      </c>
      <c r="I80" s="128">
        <v>1020</v>
      </c>
      <c r="J80" s="128">
        <v>-41</v>
      </c>
      <c r="K80" s="128">
        <v>-1150</v>
      </c>
      <c r="L80" s="243"/>
      <c r="M80" s="172" t="s">
        <v>162</v>
      </c>
      <c r="N80" s="172"/>
      <c r="O80" s="172" t="s">
        <v>163</v>
      </c>
      <c r="P80" s="244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-13948</v>
      </c>
      <c r="F81" s="135">
        <v>13948</v>
      </c>
      <c r="G81" s="135">
        <v>1064</v>
      </c>
      <c r="H81" s="135">
        <v>92100</v>
      </c>
      <c r="I81" s="135">
        <v>-111897</v>
      </c>
      <c r="J81" s="135">
        <v>28476</v>
      </c>
      <c r="K81" s="135">
        <v>4205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8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hyperlinks>
    <hyperlink ref="Z7" location="'Lista Tablas'!A1" display="Lista Tablas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4"/>
  <sheetViews>
    <sheetView showGridLines="0" showRowColHeaders="0" topLeftCell="A44" zoomScaleNormal="100" workbookViewId="0"/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208" t="s">
        <v>248</v>
      </c>
      <c r="D2" s="209"/>
      <c r="E2" s="209"/>
      <c r="F2" s="209"/>
      <c r="G2" s="209"/>
      <c r="H2" s="209"/>
      <c r="I2" s="209"/>
      <c r="J2" s="209"/>
      <c r="K2" s="209"/>
      <c r="L2" s="209"/>
    </row>
    <row r="3" spans="2:26" ht="20.85" customHeight="1" x14ac:dyDescent="0.3">
      <c r="B3" s="210" t="s">
        <v>0</v>
      </c>
      <c r="D3" s="209"/>
      <c r="E3" s="209"/>
      <c r="F3" s="209"/>
      <c r="G3" s="209"/>
      <c r="H3" s="209"/>
      <c r="I3" s="209"/>
      <c r="J3" s="209"/>
      <c r="K3" s="209"/>
      <c r="L3" s="209"/>
    </row>
    <row r="4" spans="2:26" ht="18.2" customHeight="1" x14ac:dyDescent="0.2">
      <c r="B4" s="211" t="s">
        <v>244</v>
      </c>
      <c r="D4" s="212"/>
      <c r="E4" s="212"/>
      <c r="F4" s="212"/>
      <c r="G4" s="209"/>
      <c r="H4" s="209"/>
      <c r="I4" s="209"/>
      <c r="J4" s="209"/>
      <c r="K4" s="209"/>
      <c r="L4" s="209"/>
    </row>
    <row r="5" spans="2:26" ht="15.6" customHeight="1" x14ac:dyDescent="0.2">
      <c r="B5" s="213" t="s">
        <v>147</v>
      </c>
      <c r="D5" s="212"/>
      <c r="E5" s="212"/>
      <c r="F5" s="212"/>
      <c r="G5" s="209"/>
      <c r="H5" s="209"/>
      <c r="I5" s="209"/>
      <c r="J5" s="209"/>
      <c r="K5" s="209"/>
      <c r="L5" s="209"/>
    </row>
    <row r="6" spans="2:26" ht="13.5" customHeight="1" x14ac:dyDescent="0.2"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2:26" x14ac:dyDescent="0.2">
      <c r="Z7" s="214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5" customFormat="1" ht="12.75" customHeight="1" x14ac:dyDescent="0.2">
      <c r="B10" s="77" t="s">
        <v>2</v>
      </c>
      <c r="C10" s="215" t="s">
        <v>3</v>
      </c>
      <c r="D10" s="114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14" t="s">
        <v>4</v>
      </c>
      <c r="Y10" s="216" t="s">
        <v>3</v>
      </c>
      <c r="Z10" s="77" t="s">
        <v>2</v>
      </c>
    </row>
    <row r="11" spans="2:26" s="15" customFormat="1" ht="2.4500000000000002" customHeight="1" x14ac:dyDescent="0.2">
      <c r="B11" s="77"/>
      <c r="C11" s="153"/>
      <c r="D11" s="217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217"/>
      <c r="Y11" s="117"/>
      <c r="Z11" s="77"/>
    </row>
    <row r="12" spans="2:26" s="15" customFormat="1" ht="11.25" x14ac:dyDescent="0.2">
      <c r="B12" s="77"/>
      <c r="C12" s="154"/>
      <c r="D12" s="115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5" t="s">
        <v>9</v>
      </c>
      <c r="Y12" s="114"/>
      <c r="Z12" s="77"/>
    </row>
    <row r="13" spans="2:26" s="15" customFormat="1" ht="2.4500000000000002" customHeight="1" x14ac:dyDescent="0.2">
      <c r="B13" s="77"/>
      <c r="C13" s="154"/>
      <c r="D13" s="115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5"/>
      <c r="Y13" s="114"/>
      <c r="Z13" s="77"/>
    </row>
    <row r="14" spans="2:26" s="15" customFormat="1" ht="13.35" customHeight="1" x14ac:dyDescent="0.2">
      <c r="B14" s="77"/>
      <c r="C14" s="154"/>
      <c r="D14" s="115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5" t="s">
        <v>17</v>
      </c>
      <c r="Y14" s="114"/>
      <c r="Z14" s="77"/>
    </row>
    <row r="15" spans="2:26" s="15" customFormat="1" ht="14.85" customHeight="1" x14ac:dyDescent="0.2">
      <c r="B15" s="77"/>
      <c r="C15" s="218"/>
      <c r="D15" s="115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5" t="s">
        <v>31</v>
      </c>
      <c r="Y15" s="219"/>
      <c r="Z15" s="77"/>
    </row>
    <row r="16" spans="2:26" s="15" customFormat="1" ht="12" customHeight="1" x14ac:dyDescent="0.2">
      <c r="B16" s="77"/>
      <c r="C16" s="220"/>
      <c r="D16" s="116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6"/>
      <c r="Y16" s="120"/>
      <c r="Z16" s="77"/>
    </row>
    <row r="17" spans="2:26" s="23" customFormat="1" ht="2.4500000000000002" customHeight="1" x14ac:dyDescent="0.2">
      <c r="B17" s="22"/>
      <c r="C17" s="27"/>
      <c r="D17" s="26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404834</v>
      </c>
      <c r="D18" s="128">
        <f>W18</f>
        <v>404834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404834</v>
      </c>
      <c r="X18" s="131"/>
      <c r="Y18" s="131">
        <f t="shared" ref="Y18:Y36" si="1">V18+W18+X18</f>
        <v>404834</v>
      </c>
      <c r="Z18" s="77" t="s">
        <v>34</v>
      </c>
    </row>
    <row r="19" spans="2:26" x14ac:dyDescent="0.2">
      <c r="B19" s="77" t="s">
        <v>37</v>
      </c>
      <c r="C19" s="128">
        <f t="shared" si="0"/>
        <v>417060</v>
      </c>
      <c r="D19" s="128"/>
      <c r="E19" s="128">
        <v>417060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417060</v>
      </c>
      <c r="Y19" s="131">
        <f t="shared" si="1"/>
        <v>417060</v>
      </c>
      <c r="Z19" s="77" t="s">
        <v>37</v>
      </c>
    </row>
    <row r="20" spans="2:26" x14ac:dyDescent="0.2">
      <c r="B20" s="77" t="s">
        <v>40</v>
      </c>
      <c r="C20" s="128">
        <f t="shared" si="0"/>
        <v>2280636</v>
      </c>
      <c r="D20" s="128">
        <v>2280636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1596871</v>
      </c>
      <c r="R20" s="131">
        <v>80327</v>
      </c>
      <c r="S20" s="131">
        <v>250942</v>
      </c>
      <c r="T20" s="131">
        <v>335262</v>
      </c>
      <c r="U20" s="131">
        <v>17234</v>
      </c>
      <c r="V20" s="131">
        <v>2280636</v>
      </c>
      <c r="W20" s="131"/>
      <c r="X20" s="131"/>
      <c r="Y20" s="131">
        <f t="shared" si="1"/>
        <v>2280636</v>
      </c>
      <c r="Z20" s="77" t="s">
        <v>40</v>
      </c>
    </row>
    <row r="21" spans="2:26" x14ac:dyDescent="0.2">
      <c r="B21" s="77" t="s">
        <v>43</v>
      </c>
      <c r="C21" s="128">
        <f t="shared" si="0"/>
        <v>1162041</v>
      </c>
      <c r="D21" s="128"/>
      <c r="E21" s="128"/>
      <c r="F21" s="128">
        <v>1162041</v>
      </c>
      <c r="G21" s="128">
        <v>7388</v>
      </c>
      <c r="H21" s="128">
        <v>80076</v>
      </c>
      <c r="I21" s="128">
        <v>71270</v>
      </c>
      <c r="J21" s="128">
        <v>34398</v>
      </c>
      <c r="K21" s="128">
        <v>968909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1162041</v>
      </c>
      <c r="Y21" s="131">
        <f t="shared" si="1"/>
        <v>1162041</v>
      </c>
      <c r="Z21" s="77" t="s">
        <v>43</v>
      </c>
    </row>
    <row r="22" spans="2:26" x14ac:dyDescent="0.2">
      <c r="B22" s="77" t="s">
        <v>46</v>
      </c>
      <c r="C22" s="128">
        <f t="shared" si="0"/>
        <v>116879</v>
      </c>
      <c r="D22" s="128">
        <v>116879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116879</v>
      </c>
      <c r="W22" s="131"/>
      <c r="X22" s="131"/>
      <c r="Y22" s="131">
        <f t="shared" si="1"/>
        <v>116879</v>
      </c>
      <c r="Z22" s="77" t="s">
        <v>46</v>
      </c>
    </row>
    <row r="23" spans="2:26" x14ac:dyDescent="0.2">
      <c r="B23" s="77" t="s">
        <v>49</v>
      </c>
      <c r="C23" s="129">
        <f t="shared" si="0"/>
        <v>1235474</v>
      </c>
      <c r="D23" s="128"/>
      <c r="E23" s="129"/>
      <c r="F23" s="129">
        <v>1235474</v>
      </c>
      <c r="G23" s="129">
        <v>9846</v>
      </c>
      <c r="H23" s="129">
        <v>255186</v>
      </c>
      <c r="I23" s="129">
        <v>179672</v>
      </c>
      <c r="J23" s="129">
        <v>45929</v>
      </c>
      <c r="K23" s="129">
        <v>627962</v>
      </c>
      <c r="L23" s="29"/>
      <c r="M23" s="173" t="s">
        <v>50</v>
      </c>
      <c r="N23" s="173"/>
      <c r="O23" s="173" t="s">
        <v>51</v>
      </c>
      <c r="P23" s="29"/>
      <c r="Q23" s="131">
        <v>627962</v>
      </c>
      <c r="R23" s="131">
        <v>45929</v>
      </c>
      <c r="S23" s="131">
        <v>179672</v>
      </c>
      <c r="T23" s="131">
        <v>255186</v>
      </c>
      <c r="U23" s="131">
        <v>9846</v>
      </c>
      <c r="V23" s="131">
        <v>1235474</v>
      </c>
      <c r="W23" s="131"/>
      <c r="X23" s="131"/>
      <c r="Y23" s="131">
        <f t="shared" si="1"/>
        <v>1235474</v>
      </c>
      <c r="Z23" s="77" t="s">
        <v>49</v>
      </c>
    </row>
    <row r="24" spans="2:26" x14ac:dyDescent="0.2">
      <c r="B24" s="77" t="s">
        <v>52</v>
      </c>
      <c r="C24" s="128">
        <f t="shared" si="0"/>
        <v>202240</v>
      </c>
      <c r="D24" s="128"/>
      <c r="E24" s="128"/>
      <c r="F24" s="128">
        <v>202240</v>
      </c>
      <c r="G24" s="128">
        <v>881</v>
      </c>
      <c r="H24" s="128">
        <v>30533</v>
      </c>
      <c r="I24" s="128">
        <v>30919</v>
      </c>
      <c r="J24" s="128">
        <v>5154</v>
      </c>
      <c r="K24" s="128">
        <v>134753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1033234</v>
      </c>
      <c r="D25" s="128"/>
      <c r="E25" s="130"/>
      <c r="F25" s="130">
        <v>1033234</v>
      </c>
      <c r="G25" s="130">
        <v>8965</v>
      </c>
      <c r="H25" s="130">
        <v>224653</v>
      </c>
      <c r="I25" s="130">
        <v>148753</v>
      </c>
      <c r="J25" s="130">
        <v>40775</v>
      </c>
      <c r="K25" s="130">
        <v>493209</v>
      </c>
      <c r="L25" s="32"/>
      <c r="M25" s="173" t="s">
        <v>55</v>
      </c>
      <c r="N25" s="173"/>
      <c r="O25" s="174" t="s">
        <v>56</v>
      </c>
      <c r="P25" s="29"/>
      <c r="Q25" s="134">
        <v>493209</v>
      </c>
      <c r="R25" s="134">
        <v>40775</v>
      </c>
      <c r="S25" s="134">
        <v>148753</v>
      </c>
      <c r="T25" s="134">
        <v>224653</v>
      </c>
      <c r="U25" s="134">
        <v>8965</v>
      </c>
      <c r="V25" s="134">
        <v>1033234</v>
      </c>
      <c r="W25" s="134"/>
      <c r="X25" s="134"/>
      <c r="Y25" s="134">
        <f t="shared" si="1"/>
        <v>1033234</v>
      </c>
      <c r="Z25" s="77"/>
    </row>
    <row r="26" spans="2:26" ht="13.5" thickBot="1" x14ac:dyDescent="0.25">
      <c r="B26" s="86"/>
      <c r="C26" s="129">
        <f t="shared" si="0"/>
        <v>-12226</v>
      </c>
      <c r="D26" s="129"/>
      <c r="E26" s="129">
        <v>-12226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-12226</v>
      </c>
      <c r="X26" s="131"/>
      <c r="Y26" s="131">
        <f t="shared" si="1"/>
        <v>-12226</v>
      </c>
      <c r="Z26" s="77"/>
    </row>
    <row r="27" spans="2:26" ht="13.5" thickTop="1" x14ac:dyDescent="0.2">
      <c r="B27" s="77" t="s">
        <v>59</v>
      </c>
      <c r="C27" s="131">
        <f t="shared" si="0"/>
        <v>607547</v>
      </c>
      <c r="D27" s="131"/>
      <c r="E27" s="128">
        <v>3354</v>
      </c>
      <c r="F27" s="131">
        <v>604193</v>
      </c>
      <c r="G27" s="131">
        <v>8959</v>
      </c>
      <c r="H27" s="131">
        <v>37772</v>
      </c>
      <c r="I27" s="131">
        <v>148094</v>
      </c>
      <c r="J27" s="131">
        <v>19776</v>
      </c>
      <c r="K27" s="131">
        <v>389592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607322</v>
      </c>
      <c r="U27" s="131"/>
      <c r="V27" s="131">
        <v>607322</v>
      </c>
      <c r="W27" s="131">
        <v>225</v>
      </c>
      <c r="X27" s="131"/>
      <c r="Y27" s="131">
        <f t="shared" si="1"/>
        <v>607547</v>
      </c>
      <c r="Z27" s="89" t="s">
        <v>59</v>
      </c>
    </row>
    <row r="28" spans="2:26" x14ac:dyDescent="0.2">
      <c r="B28" s="77" t="s">
        <v>54</v>
      </c>
      <c r="C28" s="128">
        <f t="shared" si="0"/>
        <v>126973</v>
      </c>
      <c r="D28" s="128"/>
      <c r="E28" s="128"/>
      <c r="F28" s="128">
        <v>126973</v>
      </c>
      <c r="G28" s="128">
        <v>6</v>
      </c>
      <c r="H28" s="128">
        <v>5439</v>
      </c>
      <c r="I28" s="128">
        <v>659</v>
      </c>
      <c r="J28" s="128">
        <v>3026</v>
      </c>
      <c r="K28" s="128">
        <v>964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129349</v>
      </c>
      <c r="T28" s="131"/>
      <c r="U28" s="131"/>
      <c r="V28" s="131">
        <v>129349</v>
      </c>
      <c r="W28" s="131">
        <v>-2376</v>
      </c>
      <c r="X28" s="131"/>
      <c r="Y28" s="131">
        <f t="shared" si="1"/>
        <v>126973</v>
      </c>
      <c r="Z28" s="77" t="s">
        <v>54</v>
      </c>
    </row>
    <row r="29" spans="2:26" x14ac:dyDescent="0.2">
      <c r="B29" s="77"/>
      <c r="C29" s="128">
        <f t="shared" si="0"/>
        <v>116879</v>
      </c>
      <c r="D29" s="128"/>
      <c r="E29" s="128"/>
      <c r="F29" s="128">
        <v>116879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114946</v>
      </c>
      <c r="T29" s="131"/>
      <c r="U29" s="131"/>
      <c r="V29" s="131">
        <v>114946</v>
      </c>
      <c r="W29" s="131">
        <v>1933</v>
      </c>
      <c r="X29" s="131"/>
      <c r="Y29" s="131">
        <f t="shared" si="1"/>
        <v>116879</v>
      </c>
      <c r="Z29" s="77"/>
    </row>
    <row r="30" spans="2:26" x14ac:dyDescent="0.2">
      <c r="B30" s="77"/>
      <c r="C30" s="128">
        <f t="shared" si="0"/>
        <v>10094</v>
      </c>
      <c r="D30" s="128"/>
      <c r="E30" s="128"/>
      <c r="F30" s="128">
        <v>10094</v>
      </c>
      <c r="G30" s="128">
        <v>6</v>
      </c>
      <c r="H30" s="128">
        <v>5439</v>
      </c>
      <c r="I30" s="128">
        <v>659</v>
      </c>
      <c r="J30" s="128">
        <v>3026</v>
      </c>
      <c r="K30" s="128">
        <v>964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14403</v>
      </c>
      <c r="T30" s="131"/>
      <c r="U30" s="131"/>
      <c r="V30" s="131">
        <v>14403</v>
      </c>
      <c r="W30" s="131">
        <v>-4309</v>
      </c>
      <c r="X30" s="131"/>
      <c r="Y30" s="131">
        <f t="shared" si="1"/>
        <v>10094</v>
      </c>
      <c r="Z30" s="77"/>
    </row>
    <row r="31" spans="2:26" x14ac:dyDescent="0.2">
      <c r="B31" s="77"/>
      <c r="C31" s="129">
        <f t="shared" si="0"/>
        <v>375678</v>
      </c>
      <c r="D31" s="129"/>
      <c r="E31" s="129"/>
      <c r="F31" s="129">
        <v>375678</v>
      </c>
      <c r="G31" s="129">
        <v>881</v>
      </c>
      <c r="H31" s="129">
        <v>83345</v>
      </c>
      <c r="I31" s="129">
        <v>30919</v>
      </c>
      <c r="J31" s="129">
        <v>23127</v>
      </c>
      <c r="K31" s="129">
        <v>237406</v>
      </c>
      <c r="L31" s="29"/>
      <c r="M31" s="173" t="s">
        <v>70</v>
      </c>
      <c r="N31" s="173"/>
      <c r="O31" s="173" t="s">
        <v>71</v>
      </c>
      <c r="P31" s="29"/>
      <c r="Q31" s="131">
        <v>237406</v>
      </c>
      <c r="R31" s="131">
        <v>23127</v>
      </c>
      <c r="S31" s="131">
        <v>30919</v>
      </c>
      <c r="T31" s="131">
        <v>83345</v>
      </c>
      <c r="U31" s="131">
        <v>881</v>
      </c>
      <c r="V31" s="131">
        <v>375678</v>
      </c>
      <c r="W31" s="131"/>
      <c r="X31" s="131"/>
      <c r="Y31" s="131">
        <f t="shared" si="1"/>
        <v>375678</v>
      </c>
      <c r="Z31" s="77"/>
    </row>
    <row r="32" spans="2:26" x14ac:dyDescent="0.2">
      <c r="B32" s="77"/>
      <c r="C32" s="129">
        <f t="shared" si="0"/>
        <v>128630</v>
      </c>
      <c r="D32" s="129"/>
      <c r="E32" s="129"/>
      <c r="F32" s="129">
        <v>128630</v>
      </c>
      <c r="G32" s="129"/>
      <c r="H32" s="129">
        <v>128630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128630</v>
      </c>
      <c r="U32" s="131"/>
      <c r="V32" s="131">
        <v>128630</v>
      </c>
      <c r="W32" s="131"/>
      <c r="X32" s="131"/>
      <c r="Y32" s="131">
        <f t="shared" si="1"/>
        <v>128630</v>
      </c>
      <c r="Z32" s="77"/>
    </row>
    <row r="33" spans="2:26" x14ac:dyDescent="0.2">
      <c r="B33" s="77"/>
      <c r="C33" s="130">
        <f t="shared" si="0"/>
        <v>184114</v>
      </c>
      <c r="D33" s="130"/>
      <c r="E33" s="130"/>
      <c r="F33" s="130">
        <v>184114</v>
      </c>
      <c r="G33" s="130">
        <v>0</v>
      </c>
      <c r="H33" s="130">
        <v>63488</v>
      </c>
      <c r="I33" s="130">
        <v>0</v>
      </c>
      <c r="J33" s="130">
        <v>17973</v>
      </c>
      <c r="K33" s="130">
        <v>102653</v>
      </c>
      <c r="L33" s="32"/>
      <c r="M33" s="174" t="s">
        <v>74</v>
      </c>
      <c r="N33" s="174"/>
      <c r="O33" s="174" t="s">
        <v>75</v>
      </c>
      <c r="P33" s="29"/>
      <c r="Q33" s="134">
        <v>102653</v>
      </c>
      <c r="R33" s="134">
        <v>17973</v>
      </c>
      <c r="S33" s="134">
        <v>0</v>
      </c>
      <c r="T33" s="134">
        <v>63488</v>
      </c>
      <c r="U33" s="134">
        <v>0</v>
      </c>
      <c r="V33" s="134">
        <v>184114</v>
      </c>
      <c r="W33" s="134"/>
      <c r="X33" s="134"/>
      <c r="Y33" s="134">
        <f t="shared" si="1"/>
        <v>184114</v>
      </c>
      <c r="Z33" s="77"/>
    </row>
    <row r="34" spans="2:26" ht="13.5" thickBot="1" x14ac:dyDescent="0.25">
      <c r="B34" s="86"/>
      <c r="C34" s="130">
        <f t="shared" si="0"/>
        <v>117954</v>
      </c>
      <c r="D34" s="130"/>
      <c r="E34" s="130"/>
      <c r="F34" s="130">
        <v>117954</v>
      </c>
      <c r="G34" s="130"/>
      <c r="H34" s="130">
        <v>117954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117954</v>
      </c>
      <c r="U34" s="134"/>
      <c r="V34" s="134">
        <v>117954</v>
      </c>
      <c r="W34" s="134"/>
      <c r="X34" s="134"/>
      <c r="Y34" s="134">
        <f t="shared" si="1"/>
        <v>117954</v>
      </c>
      <c r="Z34" s="77"/>
    </row>
    <row r="35" spans="2:26" ht="13.5" thickTop="1" x14ac:dyDescent="0.2">
      <c r="B35" s="77" t="s">
        <v>78</v>
      </c>
      <c r="C35" s="131">
        <f t="shared" si="0"/>
        <v>214473</v>
      </c>
      <c r="D35" s="131"/>
      <c r="E35" s="128">
        <v>55633</v>
      </c>
      <c r="F35" s="131">
        <v>158840</v>
      </c>
      <c r="G35" s="131">
        <v>20</v>
      </c>
      <c r="H35" s="131">
        <v>3492</v>
      </c>
      <c r="I35" s="131">
        <v>27257</v>
      </c>
      <c r="J35" s="131">
        <v>48651</v>
      </c>
      <c r="K35" s="131">
        <v>79420</v>
      </c>
      <c r="L35" s="33"/>
      <c r="M35" s="176" t="s">
        <v>79</v>
      </c>
      <c r="N35" s="176"/>
      <c r="O35" s="176" t="s">
        <v>80</v>
      </c>
      <c r="P35" s="33"/>
      <c r="Q35" s="131">
        <v>49546</v>
      </c>
      <c r="R35" s="131">
        <v>65207</v>
      </c>
      <c r="S35" s="131">
        <v>7865</v>
      </c>
      <c r="T35" s="131">
        <v>37894</v>
      </c>
      <c r="U35" s="131">
        <v>1071</v>
      </c>
      <c r="V35" s="131">
        <v>161583</v>
      </c>
      <c r="W35" s="131">
        <v>52890</v>
      </c>
      <c r="X35" s="131"/>
      <c r="Y35" s="131">
        <f t="shared" si="1"/>
        <v>214473</v>
      </c>
      <c r="Z35" s="89" t="s">
        <v>78</v>
      </c>
    </row>
    <row r="36" spans="2:26" x14ac:dyDescent="0.2">
      <c r="B36" s="77" t="s">
        <v>64</v>
      </c>
      <c r="C36" s="129">
        <f t="shared" si="0"/>
        <v>1243722</v>
      </c>
      <c r="D36" s="129"/>
      <c r="E36" s="129"/>
      <c r="F36" s="129">
        <v>1243722</v>
      </c>
      <c r="G36" s="129">
        <v>1932</v>
      </c>
      <c r="H36" s="129">
        <v>853699</v>
      </c>
      <c r="I36" s="129">
        <v>140876</v>
      </c>
      <c r="J36" s="129">
        <v>39683</v>
      </c>
      <c r="K36" s="129">
        <v>207532</v>
      </c>
      <c r="L36" s="29"/>
      <c r="M36" s="173" t="s">
        <v>81</v>
      </c>
      <c r="N36" s="173"/>
      <c r="O36" s="173" t="s">
        <v>82</v>
      </c>
      <c r="P36" s="29"/>
      <c r="Q36" s="131">
        <v>207532</v>
      </c>
      <c r="R36" s="131">
        <v>39683</v>
      </c>
      <c r="S36" s="131">
        <v>140876</v>
      </c>
      <c r="T36" s="131">
        <v>853699</v>
      </c>
      <c r="U36" s="131">
        <v>1932</v>
      </c>
      <c r="V36" s="131">
        <v>1243722</v>
      </c>
      <c r="W36" s="131"/>
      <c r="X36" s="131"/>
      <c r="Y36" s="131">
        <f t="shared" si="1"/>
        <v>1243722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1041482</v>
      </c>
      <c r="D38" s="130"/>
      <c r="E38" s="130"/>
      <c r="F38" s="130">
        <v>1041482</v>
      </c>
      <c r="G38" s="130">
        <v>1051</v>
      </c>
      <c r="H38" s="130">
        <v>823166</v>
      </c>
      <c r="I38" s="130">
        <v>109957</v>
      </c>
      <c r="J38" s="130">
        <v>34529</v>
      </c>
      <c r="K38" s="130">
        <v>72779</v>
      </c>
      <c r="L38" s="29"/>
      <c r="M38" s="174" t="s">
        <v>86</v>
      </c>
      <c r="N38" s="174"/>
      <c r="O38" s="174" t="s">
        <v>87</v>
      </c>
      <c r="P38" s="29"/>
      <c r="Q38" s="134">
        <v>72779</v>
      </c>
      <c r="R38" s="134">
        <v>34529</v>
      </c>
      <c r="S38" s="134">
        <v>109957</v>
      </c>
      <c r="T38" s="134">
        <v>823166</v>
      </c>
      <c r="U38" s="134">
        <v>1051</v>
      </c>
      <c r="V38" s="134">
        <v>1041482</v>
      </c>
      <c r="W38" s="134"/>
      <c r="X38" s="134"/>
      <c r="Y38" s="134">
        <f>V38+W38+X38</f>
        <v>1041482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145606</v>
      </c>
      <c r="D40" s="131"/>
      <c r="E40" s="128">
        <v>1947</v>
      </c>
      <c r="F40" s="131">
        <v>143659</v>
      </c>
      <c r="G40" s="131">
        <v>3</v>
      </c>
      <c r="H40" s="131">
        <v>113574</v>
      </c>
      <c r="I40" s="131">
        <v>597</v>
      </c>
      <c r="J40" s="131">
        <v>6522</v>
      </c>
      <c r="K40" s="131">
        <v>22963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143485</v>
      </c>
      <c r="T40" s="131"/>
      <c r="U40" s="131"/>
      <c r="V40" s="131">
        <v>143485</v>
      </c>
      <c r="W40" s="131">
        <v>2121</v>
      </c>
      <c r="X40" s="131"/>
      <c r="Y40" s="131">
        <f t="shared" ref="Y40:Y53" si="3">V40+W40+X40</f>
        <v>145606</v>
      </c>
      <c r="Z40" s="77" t="s">
        <v>83</v>
      </c>
    </row>
    <row r="41" spans="2:26" x14ac:dyDescent="0.2">
      <c r="B41" s="77" t="s">
        <v>85</v>
      </c>
      <c r="C41" s="128">
        <f t="shared" si="2"/>
        <v>184994</v>
      </c>
      <c r="D41" s="128"/>
      <c r="E41" s="128">
        <v>56</v>
      </c>
      <c r="F41" s="128">
        <v>184938</v>
      </c>
      <c r="G41" s="128"/>
      <c r="H41" s="128">
        <v>184938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6745</v>
      </c>
      <c r="R41" s="131">
        <v>5142</v>
      </c>
      <c r="S41" s="131">
        <v>171687</v>
      </c>
      <c r="T41" s="131">
        <v>295</v>
      </c>
      <c r="U41" s="131">
        <v>53</v>
      </c>
      <c r="V41" s="131">
        <v>183922</v>
      </c>
      <c r="W41" s="131">
        <v>1072</v>
      </c>
      <c r="X41" s="131"/>
      <c r="Y41" s="131">
        <f t="shared" si="3"/>
        <v>184994</v>
      </c>
      <c r="Z41" s="77" t="s">
        <v>85</v>
      </c>
    </row>
    <row r="42" spans="2:26" x14ac:dyDescent="0.2">
      <c r="B42" s="77" t="s">
        <v>88</v>
      </c>
      <c r="C42" s="128">
        <f t="shared" si="2"/>
        <v>250153</v>
      </c>
      <c r="D42" s="128"/>
      <c r="E42" s="128">
        <v>5344</v>
      </c>
      <c r="F42" s="128">
        <v>244809</v>
      </c>
      <c r="G42" s="128">
        <v>59</v>
      </c>
      <c r="H42" s="128">
        <v>231</v>
      </c>
      <c r="I42" s="128">
        <v>227488</v>
      </c>
      <c r="J42" s="128">
        <v>9420</v>
      </c>
      <c r="K42" s="128">
        <v>7611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249586</v>
      </c>
      <c r="U42" s="131"/>
      <c r="V42" s="131">
        <v>249586</v>
      </c>
      <c r="W42" s="131">
        <v>567</v>
      </c>
      <c r="X42" s="131"/>
      <c r="Y42" s="131">
        <f t="shared" si="3"/>
        <v>250153</v>
      </c>
      <c r="Z42" s="77" t="s">
        <v>88</v>
      </c>
    </row>
    <row r="43" spans="2:26" x14ac:dyDescent="0.2">
      <c r="B43" s="77" t="s">
        <v>95</v>
      </c>
      <c r="C43" s="128">
        <f t="shared" si="2"/>
        <v>391922</v>
      </c>
      <c r="D43" s="128"/>
      <c r="E43" s="128">
        <v>15718</v>
      </c>
      <c r="F43" s="128">
        <v>376204</v>
      </c>
      <c r="G43" s="128">
        <v>3488</v>
      </c>
      <c r="H43" s="128">
        <v>89507</v>
      </c>
      <c r="I43" s="128">
        <v>232813</v>
      </c>
      <c r="J43" s="128">
        <v>30880</v>
      </c>
      <c r="K43" s="128">
        <v>19516</v>
      </c>
      <c r="L43" s="29"/>
      <c r="M43" s="172" t="s">
        <v>96</v>
      </c>
      <c r="N43" s="172"/>
      <c r="O43" s="172" t="s">
        <v>97</v>
      </c>
      <c r="P43" s="29"/>
      <c r="Q43" s="131">
        <v>8590</v>
      </c>
      <c r="R43" s="131">
        <v>32070</v>
      </c>
      <c r="S43" s="131">
        <v>223619</v>
      </c>
      <c r="T43" s="131">
        <v>79801</v>
      </c>
      <c r="U43" s="131">
        <v>17613</v>
      </c>
      <c r="V43" s="131">
        <v>361693</v>
      </c>
      <c r="W43" s="131">
        <v>30229</v>
      </c>
      <c r="X43" s="131"/>
      <c r="Y43" s="131">
        <f t="shared" si="3"/>
        <v>391922</v>
      </c>
      <c r="Z43" s="77" t="s">
        <v>95</v>
      </c>
    </row>
    <row r="44" spans="2:26" x14ac:dyDescent="0.2">
      <c r="B44" s="77"/>
      <c r="C44" s="129">
        <f t="shared" si="2"/>
        <v>1232798</v>
      </c>
      <c r="D44" s="129"/>
      <c r="E44" s="129"/>
      <c r="F44" s="129">
        <v>1232798</v>
      </c>
      <c r="G44" s="129">
        <v>16048</v>
      </c>
      <c r="H44" s="129">
        <v>795131</v>
      </c>
      <c r="I44" s="129">
        <v>218769</v>
      </c>
      <c r="J44" s="129">
        <v>30073</v>
      </c>
      <c r="K44" s="129">
        <v>172777</v>
      </c>
      <c r="L44" s="29"/>
      <c r="M44" s="173" t="s">
        <v>98</v>
      </c>
      <c r="N44" s="173"/>
      <c r="O44" s="173" t="s">
        <v>99</v>
      </c>
      <c r="P44" s="29"/>
      <c r="Q44" s="131">
        <v>172777</v>
      </c>
      <c r="R44" s="131">
        <v>30073</v>
      </c>
      <c r="S44" s="131">
        <v>218769</v>
      </c>
      <c r="T44" s="131">
        <v>795131</v>
      </c>
      <c r="U44" s="131">
        <v>16048</v>
      </c>
      <c r="V44" s="131">
        <v>1232798</v>
      </c>
      <c r="W44" s="131"/>
      <c r="X44" s="131"/>
      <c r="Y44" s="131">
        <f t="shared" si="3"/>
        <v>1232798</v>
      </c>
      <c r="Z44" s="77"/>
    </row>
    <row r="45" spans="2:26" ht="13.5" thickBot="1" x14ac:dyDescent="0.25">
      <c r="B45" s="87"/>
      <c r="C45" s="130">
        <f t="shared" si="2"/>
        <v>1030558</v>
      </c>
      <c r="D45" s="130"/>
      <c r="E45" s="130"/>
      <c r="F45" s="130">
        <v>1030558</v>
      </c>
      <c r="G45" s="130">
        <v>15167</v>
      </c>
      <c r="H45" s="130">
        <v>764598</v>
      </c>
      <c r="I45" s="130">
        <v>187850</v>
      </c>
      <c r="J45" s="130">
        <v>24919</v>
      </c>
      <c r="K45" s="130">
        <v>38024</v>
      </c>
      <c r="L45" s="29"/>
      <c r="M45" s="174" t="s">
        <v>100</v>
      </c>
      <c r="N45" s="174"/>
      <c r="O45" s="174" t="s">
        <v>101</v>
      </c>
      <c r="P45" s="29"/>
      <c r="Q45" s="134">
        <v>38024</v>
      </c>
      <c r="R45" s="134">
        <v>24919</v>
      </c>
      <c r="S45" s="134">
        <v>187850</v>
      </c>
      <c r="T45" s="134">
        <v>764598</v>
      </c>
      <c r="U45" s="134">
        <v>15167</v>
      </c>
      <c r="V45" s="134">
        <v>1030558</v>
      </c>
      <c r="W45" s="134"/>
      <c r="X45" s="134"/>
      <c r="Y45" s="134">
        <f t="shared" si="3"/>
        <v>1030558</v>
      </c>
      <c r="Z45" s="87"/>
    </row>
    <row r="46" spans="2:26" ht="13.5" thickTop="1" x14ac:dyDescent="0.2">
      <c r="B46" s="77" t="s">
        <v>102</v>
      </c>
      <c r="C46" s="131">
        <f t="shared" si="2"/>
        <v>171244</v>
      </c>
      <c r="D46" s="131"/>
      <c r="E46" s="128"/>
      <c r="F46" s="131">
        <v>171244</v>
      </c>
      <c r="G46" s="131">
        <v>13971</v>
      </c>
      <c r="H46" s="131"/>
      <c r="I46" s="131">
        <v>157273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171244</v>
      </c>
      <c r="U46" s="131"/>
      <c r="V46" s="131">
        <v>171244</v>
      </c>
      <c r="W46" s="131"/>
      <c r="X46" s="131"/>
      <c r="Y46" s="131">
        <f t="shared" si="3"/>
        <v>171244</v>
      </c>
      <c r="Z46" s="77" t="s">
        <v>102</v>
      </c>
    </row>
    <row r="47" spans="2:26" x14ac:dyDescent="0.2">
      <c r="B47" s="77" t="s">
        <v>106</v>
      </c>
      <c r="C47" s="129">
        <f t="shared" si="2"/>
        <v>1232798</v>
      </c>
      <c r="D47" s="129"/>
      <c r="E47" s="129"/>
      <c r="F47" s="129">
        <v>1232798</v>
      </c>
      <c r="G47" s="129">
        <v>2077</v>
      </c>
      <c r="H47" s="129">
        <v>966375</v>
      </c>
      <c r="I47" s="129">
        <v>61496</v>
      </c>
      <c r="J47" s="129">
        <v>30073</v>
      </c>
      <c r="K47" s="129">
        <v>172777</v>
      </c>
      <c r="L47" s="29"/>
      <c r="M47" s="173" t="s">
        <v>107</v>
      </c>
      <c r="N47" s="173"/>
      <c r="O47" s="173" t="s">
        <v>108</v>
      </c>
      <c r="P47" s="29"/>
      <c r="Q47" s="131">
        <v>172777</v>
      </c>
      <c r="R47" s="131">
        <v>30073</v>
      </c>
      <c r="S47" s="131">
        <v>61496</v>
      </c>
      <c r="T47" s="131">
        <v>966375</v>
      </c>
      <c r="U47" s="131">
        <v>2077</v>
      </c>
      <c r="V47" s="131">
        <v>1232798</v>
      </c>
      <c r="W47" s="131"/>
      <c r="X47" s="131"/>
      <c r="Y47" s="131">
        <f t="shared" si="3"/>
        <v>1232798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1030558</v>
      </c>
      <c r="D48" s="130"/>
      <c r="E48" s="130"/>
      <c r="F48" s="130">
        <v>1030558</v>
      </c>
      <c r="G48" s="130">
        <v>1196</v>
      </c>
      <c r="H48" s="130">
        <v>935842</v>
      </c>
      <c r="I48" s="130">
        <v>30577</v>
      </c>
      <c r="J48" s="130">
        <v>24919</v>
      </c>
      <c r="K48" s="130">
        <v>38024</v>
      </c>
      <c r="L48" s="29"/>
      <c r="M48" s="174" t="s">
        <v>110</v>
      </c>
      <c r="N48" s="174"/>
      <c r="O48" s="174" t="s">
        <v>111</v>
      </c>
      <c r="P48" s="29"/>
      <c r="Q48" s="134">
        <v>38024</v>
      </c>
      <c r="R48" s="134">
        <v>24919</v>
      </c>
      <c r="S48" s="134">
        <v>30577</v>
      </c>
      <c r="T48" s="134">
        <v>935842</v>
      </c>
      <c r="U48" s="134">
        <v>1196</v>
      </c>
      <c r="V48" s="134">
        <v>1030558</v>
      </c>
      <c r="W48" s="134"/>
      <c r="X48" s="134"/>
      <c r="Y48" s="134">
        <f t="shared" si="3"/>
        <v>1030558</v>
      </c>
      <c r="Z48" s="86" t="s">
        <v>105</v>
      </c>
    </row>
    <row r="49" spans="2:26" ht="13.5" thickTop="1" x14ac:dyDescent="0.2">
      <c r="B49" s="77" t="s">
        <v>109</v>
      </c>
      <c r="C49" s="131"/>
      <c r="D49" s="131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172777</v>
      </c>
      <c r="R49" s="131">
        <f t="shared" si="4"/>
        <v>30073</v>
      </c>
      <c r="S49" s="131">
        <f t="shared" si="4"/>
        <v>218769</v>
      </c>
      <c r="T49" s="131">
        <f t="shared" si="4"/>
        <v>795131</v>
      </c>
      <c r="U49" s="131">
        <f t="shared" si="4"/>
        <v>16048</v>
      </c>
      <c r="V49" s="131">
        <f t="shared" si="4"/>
        <v>1232798</v>
      </c>
      <c r="W49" s="131"/>
      <c r="X49" s="131"/>
      <c r="Y49" s="131">
        <f t="shared" si="3"/>
        <v>1232798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38024</v>
      </c>
      <c r="R50" s="131">
        <f t="shared" si="4"/>
        <v>24919</v>
      </c>
      <c r="S50" s="131">
        <f t="shared" si="4"/>
        <v>187850</v>
      </c>
      <c r="T50" s="131">
        <f t="shared" si="4"/>
        <v>764598</v>
      </c>
      <c r="U50" s="131">
        <f t="shared" si="4"/>
        <v>15167</v>
      </c>
      <c r="V50" s="131">
        <f t="shared" si="4"/>
        <v>1030558</v>
      </c>
      <c r="W50" s="131"/>
      <c r="X50" s="131"/>
      <c r="Y50" s="131">
        <f t="shared" si="3"/>
        <v>1030558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953000</v>
      </c>
      <c r="D51" s="128"/>
      <c r="E51" s="128"/>
      <c r="F51" s="128">
        <v>953000</v>
      </c>
      <c r="G51" s="128"/>
      <c r="H51" s="128">
        <v>850832</v>
      </c>
      <c r="I51" s="128">
        <v>102168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953000</v>
      </c>
      <c r="D52" s="128"/>
      <c r="E52" s="128"/>
      <c r="F52" s="128">
        <v>953000</v>
      </c>
      <c r="G52" s="128">
        <v>13971</v>
      </c>
      <c r="H52" s="128">
        <v>679588</v>
      </c>
      <c r="I52" s="128">
        <v>259441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953000</v>
      </c>
      <c r="Y52" s="131">
        <f t="shared" si="3"/>
        <v>953000</v>
      </c>
      <c r="Z52" s="77"/>
    </row>
    <row r="53" spans="2:26" ht="11.25" customHeight="1" x14ac:dyDescent="0.2">
      <c r="B53" s="77"/>
      <c r="C53" s="128">
        <f t="shared" si="5"/>
        <v>-2225</v>
      </c>
      <c r="D53" s="128"/>
      <c r="E53" s="128"/>
      <c r="F53" s="128">
        <v>-2225</v>
      </c>
      <c r="G53" s="128"/>
      <c r="H53" s="128"/>
      <c r="I53" s="128"/>
      <c r="J53" s="128">
        <v>-2225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-2225</v>
      </c>
      <c r="U53" s="131"/>
      <c r="V53" s="131">
        <v>-2225</v>
      </c>
      <c r="W53" s="131"/>
      <c r="X53" s="131"/>
      <c r="Y53" s="131">
        <f t="shared" si="3"/>
        <v>-2225</v>
      </c>
      <c r="Z53" s="77"/>
    </row>
    <row r="54" spans="2:26" x14ac:dyDescent="0.2">
      <c r="B54" s="77"/>
      <c r="C54" s="129">
        <f t="shared" si="5"/>
        <v>279798</v>
      </c>
      <c r="D54" s="129"/>
      <c r="E54" s="129"/>
      <c r="F54" s="129">
        <v>279798</v>
      </c>
      <c r="G54" s="129">
        <v>2077</v>
      </c>
      <c r="H54" s="129">
        <v>113318</v>
      </c>
      <c r="I54" s="129">
        <v>-40672</v>
      </c>
      <c r="J54" s="129">
        <v>32298</v>
      </c>
      <c r="K54" s="129">
        <v>172777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77558</v>
      </c>
      <c r="D55" s="130"/>
      <c r="E55" s="130"/>
      <c r="F55" s="130">
        <v>77558</v>
      </c>
      <c r="G55" s="130">
        <v>1196</v>
      </c>
      <c r="H55" s="130">
        <v>82785</v>
      </c>
      <c r="I55" s="130">
        <v>-71591</v>
      </c>
      <c r="J55" s="130">
        <v>27144</v>
      </c>
      <c r="K55" s="130">
        <v>38024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-9550</v>
      </c>
      <c r="D56" s="129"/>
      <c r="E56" s="129">
        <v>-9550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6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5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5"/>
    </row>
    <row r="61" spans="2:26" s="15" customFormat="1" ht="12.75" customHeight="1" x14ac:dyDescent="0.2">
      <c r="B61" s="77" t="s">
        <v>2</v>
      </c>
      <c r="C61" s="221" t="s">
        <v>3</v>
      </c>
      <c r="D61" s="142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42" t="s">
        <v>4</v>
      </c>
      <c r="Y61" s="222" t="s">
        <v>3</v>
      </c>
      <c r="Z61" s="77" t="s">
        <v>2</v>
      </c>
    </row>
    <row r="62" spans="2:26" s="15" customFormat="1" ht="2.4500000000000002" customHeight="1" x14ac:dyDescent="0.2">
      <c r="B62" s="77"/>
      <c r="C62" s="223"/>
      <c r="D62" s="224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225"/>
      <c r="Y62" s="226"/>
      <c r="Z62" s="77"/>
    </row>
    <row r="63" spans="2:26" s="15" customFormat="1" ht="11.25" x14ac:dyDescent="0.2">
      <c r="B63" s="77"/>
      <c r="C63" s="142"/>
      <c r="D63" s="143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43" t="s">
        <v>9</v>
      </c>
      <c r="Y63" s="227"/>
      <c r="Z63" s="77"/>
    </row>
    <row r="64" spans="2:26" s="15" customFormat="1" ht="2.4500000000000002" customHeight="1" x14ac:dyDescent="0.2">
      <c r="B64" s="77"/>
      <c r="C64" s="142"/>
      <c r="D64" s="143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43"/>
      <c r="Y64" s="227"/>
      <c r="Z64" s="77"/>
    </row>
    <row r="65" spans="2:26" s="15" customFormat="1" ht="13.35" customHeight="1" x14ac:dyDescent="0.2">
      <c r="B65" s="77"/>
      <c r="C65" s="142"/>
      <c r="D65" s="143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43" t="s">
        <v>17</v>
      </c>
      <c r="Y65" s="227"/>
      <c r="Z65" s="77"/>
    </row>
    <row r="66" spans="2:26" s="15" customFormat="1" ht="14.85" customHeight="1" x14ac:dyDescent="0.2">
      <c r="B66" s="77"/>
      <c r="C66" s="147"/>
      <c r="D66" s="143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43" t="s">
        <v>31</v>
      </c>
      <c r="Y66" s="228"/>
      <c r="Z66" s="77"/>
    </row>
    <row r="67" spans="2:26" s="15" customFormat="1" ht="12" customHeight="1" x14ac:dyDescent="0.2">
      <c r="B67" s="77"/>
      <c r="C67" s="148"/>
      <c r="D67" s="144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44"/>
      <c r="Y67" s="229"/>
      <c r="Z67" s="77"/>
    </row>
    <row r="68" spans="2:26" ht="4.5" customHeight="1" x14ac:dyDescent="0.2">
      <c r="C68" s="52"/>
      <c r="D68" s="51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51"/>
      <c r="Y68" s="52"/>
    </row>
    <row r="69" spans="2:26" x14ac:dyDescent="0.2">
      <c r="B69" s="77" t="s">
        <v>126</v>
      </c>
      <c r="C69" s="128"/>
      <c r="D69" s="128"/>
      <c r="E69" s="128"/>
      <c r="F69" s="128"/>
      <c r="G69" s="128"/>
      <c r="H69" s="128"/>
      <c r="I69" s="128"/>
      <c r="J69" s="128"/>
      <c r="K69" s="128"/>
      <c r="L69" s="29"/>
      <c r="M69" s="178" t="s">
        <v>120</v>
      </c>
      <c r="N69" s="178"/>
      <c r="O69" s="172" t="s">
        <v>121</v>
      </c>
      <c r="P69" s="230"/>
      <c r="Q69" s="131">
        <v>38024</v>
      </c>
      <c r="R69" s="131">
        <v>27144</v>
      </c>
      <c r="S69" s="131">
        <v>-71591</v>
      </c>
      <c r="T69" s="131">
        <v>82785</v>
      </c>
      <c r="U69" s="131">
        <v>1196</v>
      </c>
      <c r="V69" s="131">
        <v>77558</v>
      </c>
      <c r="W69" s="131"/>
      <c r="X69" s="131"/>
      <c r="Y69" s="131">
        <f>V69+W69+X69</f>
        <v>77558</v>
      </c>
      <c r="Z69" s="77" t="s">
        <v>126</v>
      </c>
    </row>
    <row r="70" spans="2:26" x14ac:dyDescent="0.2">
      <c r="B70" s="77" t="s">
        <v>127</v>
      </c>
      <c r="C70" s="128"/>
      <c r="D70" s="128"/>
      <c r="E70" s="128"/>
      <c r="F70" s="128"/>
      <c r="G70" s="128"/>
      <c r="H70" s="128"/>
      <c r="I70" s="128"/>
      <c r="J70" s="128"/>
      <c r="K70" s="128"/>
      <c r="L70" s="29"/>
      <c r="M70" s="172"/>
      <c r="N70" s="172"/>
      <c r="O70" s="172"/>
      <c r="P70" s="29"/>
      <c r="Q70" s="131"/>
      <c r="R70" s="131"/>
      <c r="S70" s="131"/>
      <c r="T70" s="131"/>
      <c r="U70" s="131"/>
      <c r="V70" s="131"/>
      <c r="W70" s="131"/>
      <c r="X70" s="131"/>
      <c r="Y70" s="131"/>
      <c r="Z70" s="77" t="s">
        <v>127</v>
      </c>
    </row>
    <row r="71" spans="2:26" x14ac:dyDescent="0.2">
      <c r="B71" s="77" t="s">
        <v>128</v>
      </c>
      <c r="C71" s="128"/>
      <c r="D71" s="128"/>
      <c r="E71" s="128"/>
      <c r="F71" s="128"/>
      <c r="G71" s="128"/>
      <c r="H71" s="128"/>
      <c r="I71" s="128"/>
      <c r="J71" s="128"/>
      <c r="K71" s="128"/>
      <c r="L71" s="29"/>
      <c r="M71" s="178" t="s">
        <v>122</v>
      </c>
      <c r="N71" s="178"/>
      <c r="O71" s="172" t="s">
        <v>123</v>
      </c>
      <c r="P71" s="230"/>
      <c r="Q71" s="131"/>
      <c r="R71" s="131"/>
      <c r="S71" s="131"/>
      <c r="T71" s="131"/>
      <c r="U71" s="131"/>
      <c r="V71" s="131"/>
      <c r="W71" s="131">
        <v>-9550</v>
      </c>
      <c r="X71" s="131"/>
      <c r="Y71" s="131">
        <f t="shared" ref="Y71:Y77" si="6">V71+W71+X71</f>
        <v>-9550</v>
      </c>
      <c r="Z71" s="77" t="s">
        <v>128</v>
      </c>
    </row>
    <row r="72" spans="2:26" x14ac:dyDescent="0.2">
      <c r="B72" s="77" t="s">
        <v>129</v>
      </c>
      <c r="C72" s="128"/>
      <c r="D72" s="128"/>
      <c r="E72" s="128"/>
      <c r="F72" s="128"/>
      <c r="G72" s="128"/>
      <c r="H72" s="128"/>
      <c r="I72" s="128"/>
      <c r="J72" s="128"/>
      <c r="K72" s="128"/>
      <c r="L72" s="29"/>
      <c r="M72" s="172" t="s">
        <v>154</v>
      </c>
      <c r="N72" s="172"/>
      <c r="O72" s="172" t="s">
        <v>130</v>
      </c>
      <c r="P72" s="45"/>
      <c r="Q72" s="131">
        <v>17324</v>
      </c>
      <c r="R72" s="131">
        <v>3394</v>
      </c>
      <c r="S72" s="131">
        <v>23461</v>
      </c>
      <c r="T72" s="131">
        <v>3831</v>
      </c>
      <c r="U72" s="131">
        <v>532</v>
      </c>
      <c r="V72" s="131">
        <v>48542</v>
      </c>
      <c r="W72" s="131">
        <v>1039</v>
      </c>
      <c r="X72" s="131"/>
      <c r="Y72" s="131">
        <f t="shared" si="6"/>
        <v>49581</v>
      </c>
      <c r="Z72" s="77" t="s">
        <v>129</v>
      </c>
    </row>
    <row r="73" spans="2:26" x14ac:dyDescent="0.2">
      <c r="B73" s="77" t="s">
        <v>131</v>
      </c>
      <c r="C73" s="231"/>
      <c r="D73" s="231"/>
      <c r="E73" s="232"/>
      <c r="F73" s="231"/>
      <c r="G73" s="231"/>
      <c r="H73" s="231"/>
      <c r="I73" s="231"/>
      <c r="J73" s="231"/>
      <c r="K73" s="128"/>
      <c r="L73" s="29"/>
      <c r="M73" s="172" t="s">
        <v>155</v>
      </c>
      <c r="N73" s="172"/>
      <c r="O73" s="172" t="s">
        <v>132</v>
      </c>
      <c r="P73" s="45"/>
      <c r="Q73" s="131">
        <v>-3648</v>
      </c>
      <c r="R73" s="131">
        <v>-638</v>
      </c>
      <c r="S73" s="131">
        <v>-30299</v>
      </c>
      <c r="T73" s="131">
        <v>-5089</v>
      </c>
      <c r="U73" s="131">
        <v>-3</v>
      </c>
      <c r="V73" s="131">
        <v>-39677</v>
      </c>
      <c r="W73" s="131">
        <v>-9904</v>
      </c>
      <c r="X73" s="131"/>
      <c r="Y73" s="131">
        <f t="shared" si="6"/>
        <v>-49581</v>
      </c>
      <c r="Z73" s="77" t="s">
        <v>131</v>
      </c>
    </row>
    <row r="74" spans="2:26" ht="13.5" thickBot="1" x14ac:dyDescent="0.25">
      <c r="B74" s="233" t="s">
        <v>133</v>
      </c>
      <c r="C74" s="234">
        <f>D74+E74+F74</f>
        <v>68008</v>
      </c>
      <c r="D74" s="234"/>
      <c r="E74" s="234">
        <f>W71+W72+W73</f>
        <v>-18415</v>
      </c>
      <c r="F74" s="234">
        <f>V69+V72+V73</f>
        <v>86423</v>
      </c>
      <c r="G74" s="234">
        <f>U69+U72+U73</f>
        <v>1725</v>
      </c>
      <c r="H74" s="234">
        <f>T69+T72+T73</f>
        <v>81527</v>
      </c>
      <c r="I74" s="234">
        <f>S69+S72+S73</f>
        <v>-78429</v>
      </c>
      <c r="J74" s="234">
        <f>R69+R72+R73</f>
        <v>29900</v>
      </c>
      <c r="K74" s="234">
        <f>Q69+Q72+Q73</f>
        <v>51700</v>
      </c>
      <c r="L74" s="235"/>
      <c r="M74" s="175" t="s">
        <v>134</v>
      </c>
      <c r="N74" s="175"/>
      <c r="O74" s="175" t="s">
        <v>135</v>
      </c>
      <c r="P74" s="235"/>
      <c r="Q74" s="231">
        <v>51700</v>
      </c>
      <c r="R74" s="231">
        <v>29900</v>
      </c>
      <c r="S74" s="231">
        <v>-78429</v>
      </c>
      <c r="T74" s="231">
        <v>81527</v>
      </c>
      <c r="U74" s="231">
        <v>1725</v>
      </c>
      <c r="V74" s="231">
        <v>86423</v>
      </c>
      <c r="W74" s="231">
        <v>-18415</v>
      </c>
      <c r="X74" s="231"/>
      <c r="Y74" s="231">
        <f t="shared" si="6"/>
        <v>68008</v>
      </c>
      <c r="Z74" s="233" t="s">
        <v>133</v>
      </c>
    </row>
    <row r="75" spans="2:26" ht="13.5" thickTop="1" x14ac:dyDescent="0.2">
      <c r="B75" s="77" t="s">
        <v>136</v>
      </c>
      <c r="C75" s="236">
        <f>D75+E75+F75</f>
        <v>270248</v>
      </c>
      <c r="D75" s="236"/>
      <c r="E75" s="236"/>
      <c r="F75" s="236">
        <v>270248</v>
      </c>
      <c r="G75" s="236">
        <v>807</v>
      </c>
      <c r="H75" s="236">
        <v>52469</v>
      </c>
      <c r="I75" s="236">
        <v>33343</v>
      </c>
      <c r="J75" s="236">
        <v>1702</v>
      </c>
      <c r="K75" s="236">
        <v>181927</v>
      </c>
      <c r="L75" s="29"/>
      <c r="M75" s="172" t="s">
        <v>156</v>
      </c>
      <c r="N75" s="172"/>
      <c r="O75" s="179" t="s">
        <v>137</v>
      </c>
      <c r="P75" s="45"/>
      <c r="Q75" s="237"/>
      <c r="R75" s="237"/>
      <c r="S75" s="237"/>
      <c r="T75" s="237"/>
      <c r="U75" s="237"/>
      <c r="V75" s="237"/>
      <c r="W75" s="237"/>
      <c r="X75" s="237">
        <f>F75</f>
        <v>270248</v>
      </c>
      <c r="Y75" s="237">
        <f t="shared" si="6"/>
        <v>270248</v>
      </c>
      <c r="Z75" s="77" t="s">
        <v>136</v>
      </c>
    </row>
    <row r="76" spans="2:26" x14ac:dyDescent="0.2">
      <c r="B76" s="77" t="s">
        <v>138</v>
      </c>
      <c r="C76" s="236">
        <f>D76+E76+F76</f>
        <v>249560</v>
      </c>
      <c r="D76" s="236"/>
      <c r="E76" s="236"/>
      <c r="F76" s="236">
        <v>249560</v>
      </c>
      <c r="G76" s="236">
        <v>815</v>
      </c>
      <c r="H76" s="236">
        <v>51251</v>
      </c>
      <c r="I76" s="236">
        <v>33591</v>
      </c>
      <c r="J76" s="236">
        <v>1723</v>
      </c>
      <c r="K76" s="236">
        <v>162180</v>
      </c>
      <c r="L76" s="29"/>
      <c r="M76" s="172" t="s">
        <v>157</v>
      </c>
      <c r="N76" s="172"/>
      <c r="O76" s="179" t="s">
        <v>139</v>
      </c>
      <c r="P76" s="45"/>
      <c r="Q76" s="237"/>
      <c r="R76" s="237"/>
      <c r="S76" s="237"/>
      <c r="T76" s="237"/>
      <c r="U76" s="237"/>
      <c r="V76" s="237"/>
      <c r="W76" s="237"/>
      <c r="X76" s="237">
        <f>F76</f>
        <v>249560</v>
      </c>
      <c r="Y76" s="237">
        <f t="shared" si="6"/>
        <v>249560</v>
      </c>
      <c r="Z76" s="77" t="s">
        <v>138</v>
      </c>
    </row>
    <row r="77" spans="2:26" x14ac:dyDescent="0.2">
      <c r="B77" s="77" t="s">
        <v>140</v>
      </c>
      <c r="C77" s="236">
        <f>D77+E77+F77</f>
        <v>-202240</v>
      </c>
      <c r="D77" s="236"/>
      <c r="E77" s="236"/>
      <c r="F77" s="236">
        <v>-202240</v>
      </c>
      <c r="G77" s="236">
        <v>-881</v>
      </c>
      <c r="H77" s="236">
        <v>-30533</v>
      </c>
      <c r="I77" s="236">
        <v>-30919</v>
      </c>
      <c r="J77" s="236">
        <v>-5154</v>
      </c>
      <c r="K77" s="236">
        <v>-134753</v>
      </c>
      <c r="L77" s="29"/>
      <c r="M77" s="172" t="s">
        <v>151</v>
      </c>
      <c r="N77" s="172"/>
      <c r="O77" s="179" t="s">
        <v>53</v>
      </c>
      <c r="P77" s="45"/>
      <c r="Q77" s="237"/>
      <c r="R77" s="237"/>
      <c r="S77" s="237"/>
      <c r="T77" s="237"/>
      <c r="U77" s="237"/>
      <c r="V77" s="237"/>
      <c r="W77" s="237"/>
      <c r="X77" s="237"/>
      <c r="Y77" s="237">
        <f t="shared" si="6"/>
        <v>0</v>
      </c>
      <c r="Z77" s="77" t="s">
        <v>140</v>
      </c>
    </row>
    <row r="78" spans="2:26" s="242" customFormat="1" x14ac:dyDescent="0.2">
      <c r="B78" s="238" t="s">
        <v>142</v>
      </c>
      <c r="C78" s="236">
        <f t="shared" ref="C78:C79" si="7">D78+E78+F78</f>
        <v>17882</v>
      </c>
      <c r="D78" s="236"/>
      <c r="E78" s="236"/>
      <c r="F78" s="236">
        <v>17882</v>
      </c>
      <c r="G78" s="236">
        <v>-8</v>
      </c>
      <c r="H78" s="236">
        <v>24</v>
      </c>
      <c r="I78" s="236">
        <v>-256</v>
      </c>
      <c r="J78" s="236">
        <v>-21</v>
      </c>
      <c r="K78" s="236">
        <v>18143</v>
      </c>
      <c r="L78" s="29"/>
      <c r="M78" s="239" t="s">
        <v>158</v>
      </c>
      <c r="N78" s="239"/>
      <c r="O78" s="240" t="s">
        <v>159</v>
      </c>
      <c r="P78" s="45"/>
      <c r="Q78" s="241"/>
      <c r="R78" s="241"/>
      <c r="S78" s="241"/>
      <c r="T78" s="241"/>
      <c r="U78" s="241"/>
      <c r="V78" s="241"/>
      <c r="W78" s="241"/>
      <c r="X78" s="241">
        <f>F78</f>
        <v>17882</v>
      </c>
      <c r="Y78" s="241">
        <f>V78+W78+X78</f>
        <v>17882</v>
      </c>
      <c r="Z78" s="238" t="s">
        <v>142</v>
      </c>
    </row>
    <row r="79" spans="2:26" s="242" customFormat="1" x14ac:dyDescent="0.2">
      <c r="B79" s="238" t="s">
        <v>141</v>
      </c>
      <c r="C79" s="236">
        <f t="shared" si="7"/>
        <v>2806</v>
      </c>
      <c r="D79" s="236"/>
      <c r="E79" s="236"/>
      <c r="F79" s="236">
        <v>2806</v>
      </c>
      <c r="G79" s="236">
        <v>0</v>
      </c>
      <c r="H79" s="236">
        <v>1194</v>
      </c>
      <c r="I79" s="236">
        <v>8</v>
      </c>
      <c r="J79" s="236">
        <v>0</v>
      </c>
      <c r="K79" s="236">
        <v>1604</v>
      </c>
      <c r="L79" s="29"/>
      <c r="M79" s="239" t="s">
        <v>160</v>
      </c>
      <c r="N79" s="239"/>
      <c r="O79" s="240" t="s">
        <v>161</v>
      </c>
      <c r="P79" s="45"/>
      <c r="Q79" s="241"/>
      <c r="R79" s="241"/>
      <c r="S79" s="241"/>
      <c r="T79" s="241"/>
      <c r="U79" s="241"/>
      <c r="V79" s="241"/>
      <c r="W79" s="241"/>
      <c r="X79" s="241">
        <f>F79</f>
        <v>2806</v>
      </c>
      <c r="Y79" s="241">
        <f>V79+W79+X79</f>
        <v>2806</v>
      </c>
      <c r="Z79" s="238" t="s">
        <v>141</v>
      </c>
    </row>
    <row r="80" spans="2:26" x14ac:dyDescent="0.2">
      <c r="B80" s="77"/>
      <c r="C80" s="128">
        <f>D80+E80+F80</f>
        <v>0</v>
      </c>
      <c r="D80" s="128"/>
      <c r="E80" s="128">
        <v>1869</v>
      </c>
      <c r="F80" s="128">
        <v>-1869</v>
      </c>
      <c r="G80" s="128">
        <v>0</v>
      </c>
      <c r="H80" s="128">
        <v>-1569</v>
      </c>
      <c r="I80" s="128">
        <v>1321</v>
      </c>
      <c r="J80" s="128">
        <v>126</v>
      </c>
      <c r="K80" s="128">
        <v>-1747</v>
      </c>
      <c r="L80" s="243"/>
      <c r="M80" s="172" t="s">
        <v>162</v>
      </c>
      <c r="N80" s="172"/>
      <c r="O80" s="172" t="s">
        <v>163</v>
      </c>
      <c r="P80" s="244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-20284</v>
      </c>
      <c r="F81" s="135">
        <v>20284</v>
      </c>
      <c r="G81" s="135">
        <v>1799</v>
      </c>
      <c r="H81" s="135">
        <v>61160</v>
      </c>
      <c r="I81" s="135">
        <v>-82174</v>
      </c>
      <c r="J81" s="135">
        <v>33226</v>
      </c>
      <c r="K81" s="135">
        <v>6273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8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2:26" x14ac:dyDescent="0.2">
      <c r="B84" s="61"/>
    </row>
  </sheetData>
  <hyperlinks>
    <hyperlink ref="Z7" location="'Lista Tablas'!A1" display="Lista Tablas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4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208" t="s">
        <v>248</v>
      </c>
      <c r="D2" s="209"/>
      <c r="E2" s="209"/>
      <c r="F2" s="209"/>
      <c r="G2" s="209"/>
      <c r="H2" s="209"/>
      <c r="I2" s="209"/>
      <c r="J2" s="209"/>
      <c r="K2" s="209"/>
      <c r="L2" s="209"/>
    </row>
    <row r="3" spans="2:26" ht="20.85" customHeight="1" x14ac:dyDescent="0.3">
      <c r="B3" s="210" t="s">
        <v>0</v>
      </c>
      <c r="D3" s="209"/>
      <c r="E3" s="209"/>
      <c r="F3" s="209"/>
      <c r="G3" s="209"/>
      <c r="H3" s="209"/>
      <c r="I3" s="209"/>
      <c r="J3" s="209"/>
      <c r="K3" s="209"/>
      <c r="L3" s="209"/>
    </row>
    <row r="4" spans="2:26" ht="18.2" customHeight="1" x14ac:dyDescent="0.2">
      <c r="B4" s="211" t="s">
        <v>250</v>
      </c>
      <c r="D4" s="212"/>
      <c r="E4" s="212"/>
      <c r="F4" s="212"/>
      <c r="G4" s="209"/>
      <c r="H4" s="209"/>
      <c r="I4" s="209"/>
      <c r="J4" s="209"/>
      <c r="K4" s="209"/>
      <c r="L4" s="209"/>
    </row>
    <row r="5" spans="2:26" ht="15.6" customHeight="1" x14ac:dyDescent="0.2">
      <c r="B5" s="213" t="s">
        <v>147</v>
      </c>
      <c r="D5" s="212"/>
      <c r="E5" s="212"/>
      <c r="F5" s="212"/>
      <c r="G5" s="209"/>
      <c r="H5" s="209"/>
      <c r="I5" s="209"/>
      <c r="J5" s="209"/>
      <c r="K5" s="209"/>
      <c r="L5" s="209"/>
    </row>
    <row r="6" spans="2:26" ht="13.5" customHeight="1" x14ac:dyDescent="0.2"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2:26" x14ac:dyDescent="0.2">
      <c r="Z7" s="214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5" customFormat="1" ht="12.75" customHeight="1" x14ac:dyDescent="0.2">
      <c r="B10" s="77" t="s">
        <v>2</v>
      </c>
      <c r="C10" s="215" t="s">
        <v>3</v>
      </c>
      <c r="D10" s="114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14" t="s">
        <v>4</v>
      </c>
      <c r="Y10" s="216" t="s">
        <v>3</v>
      </c>
      <c r="Z10" s="77" t="s">
        <v>2</v>
      </c>
    </row>
    <row r="11" spans="2:26" s="15" customFormat="1" ht="2.4500000000000002" customHeight="1" x14ac:dyDescent="0.2">
      <c r="B11" s="77"/>
      <c r="C11" s="153"/>
      <c r="D11" s="217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217"/>
      <c r="Y11" s="117"/>
      <c r="Z11" s="77"/>
    </row>
    <row r="12" spans="2:26" s="15" customFormat="1" ht="11.25" x14ac:dyDescent="0.2">
      <c r="B12" s="77"/>
      <c r="C12" s="154"/>
      <c r="D12" s="115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5" t="s">
        <v>9</v>
      </c>
      <c r="Y12" s="114"/>
      <c r="Z12" s="77"/>
    </row>
    <row r="13" spans="2:26" s="15" customFormat="1" ht="2.4500000000000002" customHeight="1" x14ac:dyDescent="0.2">
      <c r="B13" s="77"/>
      <c r="C13" s="154"/>
      <c r="D13" s="115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5"/>
      <c r="Y13" s="114"/>
      <c r="Z13" s="77"/>
    </row>
    <row r="14" spans="2:26" s="15" customFormat="1" ht="13.35" customHeight="1" x14ac:dyDescent="0.2">
      <c r="B14" s="77"/>
      <c r="C14" s="154"/>
      <c r="D14" s="115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5" t="s">
        <v>17</v>
      </c>
      <c r="Y14" s="114"/>
      <c r="Z14" s="77"/>
    </row>
    <row r="15" spans="2:26" s="15" customFormat="1" ht="14.85" customHeight="1" x14ac:dyDescent="0.2">
      <c r="B15" s="77"/>
      <c r="C15" s="218"/>
      <c r="D15" s="115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5" t="s">
        <v>31</v>
      </c>
      <c r="Y15" s="219"/>
      <c r="Z15" s="77"/>
    </row>
    <row r="16" spans="2:26" s="15" customFormat="1" ht="12" customHeight="1" x14ac:dyDescent="0.2">
      <c r="B16" s="77"/>
      <c r="C16" s="220"/>
      <c r="D16" s="116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6"/>
      <c r="Y16" s="120"/>
      <c r="Z16" s="77"/>
    </row>
    <row r="17" spans="2:26" s="23" customFormat="1" ht="2.4500000000000002" customHeight="1" x14ac:dyDescent="0.2">
      <c r="B17" s="22"/>
      <c r="C17" s="27"/>
      <c r="D17" s="26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533753</v>
      </c>
      <c r="D18" s="128">
        <f>W18</f>
        <v>533753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533753</v>
      </c>
      <c r="X18" s="131"/>
      <c r="Y18" s="131">
        <f t="shared" ref="Y18:Y36" si="1">V18+W18+X18</f>
        <v>533753</v>
      </c>
      <c r="Z18" s="77" t="s">
        <v>34</v>
      </c>
    </row>
    <row r="19" spans="2:26" x14ac:dyDescent="0.2">
      <c r="B19" s="77" t="s">
        <v>37</v>
      </c>
      <c r="C19" s="128">
        <f t="shared" si="0"/>
        <v>545828</v>
      </c>
      <c r="D19" s="128"/>
      <c r="E19" s="128">
        <v>545828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545828</v>
      </c>
      <c r="Y19" s="131">
        <f t="shared" si="1"/>
        <v>545828</v>
      </c>
      <c r="Z19" s="77" t="s">
        <v>37</v>
      </c>
    </row>
    <row r="20" spans="2:26" x14ac:dyDescent="0.2">
      <c r="B20" s="77" t="s">
        <v>40</v>
      </c>
      <c r="C20" s="128">
        <f t="shared" si="0"/>
        <v>2664587</v>
      </c>
      <c r="D20" s="128">
        <v>2664587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1926549</v>
      </c>
      <c r="R20" s="131">
        <v>88838</v>
      </c>
      <c r="S20" s="131">
        <v>268179</v>
      </c>
      <c r="T20" s="131">
        <v>361423</v>
      </c>
      <c r="U20" s="131">
        <v>19598</v>
      </c>
      <c r="V20" s="131">
        <v>2664587</v>
      </c>
      <c r="W20" s="131"/>
      <c r="X20" s="131"/>
      <c r="Y20" s="131">
        <f t="shared" si="1"/>
        <v>2664587</v>
      </c>
      <c r="Z20" s="77" t="s">
        <v>40</v>
      </c>
    </row>
    <row r="21" spans="2:26" x14ac:dyDescent="0.2">
      <c r="B21" s="77" t="s">
        <v>43</v>
      </c>
      <c r="C21" s="128">
        <f t="shared" si="0"/>
        <v>1409872</v>
      </c>
      <c r="D21" s="128"/>
      <c r="E21" s="128"/>
      <c r="F21" s="128">
        <v>1409872</v>
      </c>
      <c r="G21" s="128">
        <v>8899</v>
      </c>
      <c r="H21" s="128">
        <v>90342</v>
      </c>
      <c r="I21" s="128">
        <v>79029</v>
      </c>
      <c r="J21" s="128">
        <v>36473</v>
      </c>
      <c r="K21" s="128">
        <v>1195129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1409872</v>
      </c>
      <c r="Y21" s="131">
        <f t="shared" si="1"/>
        <v>1409872</v>
      </c>
      <c r="Z21" s="77" t="s">
        <v>43</v>
      </c>
    </row>
    <row r="22" spans="2:26" x14ac:dyDescent="0.2">
      <c r="B22" s="77" t="s">
        <v>46</v>
      </c>
      <c r="C22" s="128">
        <f t="shared" si="0"/>
        <v>121148</v>
      </c>
      <c r="D22" s="128">
        <v>121148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121148</v>
      </c>
      <c r="W22" s="131"/>
      <c r="X22" s="131"/>
      <c r="Y22" s="131">
        <f t="shared" si="1"/>
        <v>121148</v>
      </c>
      <c r="Z22" s="77" t="s">
        <v>46</v>
      </c>
    </row>
    <row r="23" spans="2:26" x14ac:dyDescent="0.2">
      <c r="B23" s="77" t="s">
        <v>49</v>
      </c>
      <c r="C23" s="129">
        <f t="shared" si="0"/>
        <v>1375863</v>
      </c>
      <c r="D23" s="128"/>
      <c r="E23" s="129"/>
      <c r="F23" s="129">
        <v>1375863</v>
      </c>
      <c r="G23" s="129">
        <v>10699</v>
      </c>
      <c r="H23" s="129">
        <v>271081</v>
      </c>
      <c r="I23" s="129">
        <v>189150</v>
      </c>
      <c r="J23" s="129">
        <v>52365</v>
      </c>
      <c r="K23" s="129">
        <v>731420</v>
      </c>
      <c r="L23" s="29"/>
      <c r="M23" s="173" t="s">
        <v>50</v>
      </c>
      <c r="N23" s="173"/>
      <c r="O23" s="173" t="s">
        <v>51</v>
      </c>
      <c r="P23" s="29"/>
      <c r="Q23" s="131">
        <v>731420</v>
      </c>
      <c r="R23" s="131">
        <v>52365</v>
      </c>
      <c r="S23" s="131">
        <v>189150</v>
      </c>
      <c r="T23" s="131">
        <v>271081</v>
      </c>
      <c r="U23" s="131">
        <v>10699</v>
      </c>
      <c r="V23" s="131">
        <v>1375863</v>
      </c>
      <c r="W23" s="131"/>
      <c r="X23" s="131"/>
      <c r="Y23" s="131">
        <f t="shared" si="1"/>
        <v>1375863</v>
      </c>
      <c r="Z23" s="77" t="s">
        <v>49</v>
      </c>
    </row>
    <row r="24" spans="2:26" x14ac:dyDescent="0.2">
      <c r="B24" s="77" t="s">
        <v>52</v>
      </c>
      <c r="C24" s="128">
        <f t="shared" si="0"/>
        <v>223438</v>
      </c>
      <c r="D24" s="128"/>
      <c r="E24" s="128"/>
      <c r="F24" s="128">
        <v>223438</v>
      </c>
      <c r="G24" s="128">
        <v>967</v>
      </c>
      <c r="H24" s="128">
        <v>34831</v>
      </c>
      <c r="I24" s="128">
        <v>34076</v>
      </c>
      <c r="J24" s="128">
        <v>5537</v>
      </c>
      <c r="K24" s="128">
        <v>148027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1152425</v>
      </c>
      <c r="D25" s="128"/>
      <c r="E25" s="130"/>
      <c r="F25" s="130">
        <v>1152425</v>
      </c>
      <c r="G25" s="130">
        <v>9732</v>
      </c>
      <c r="H25" s="130">
        <v>236250</v>
      </c>
      <c r="I25" s="130">
        <v>155074</v>
      </c>
      <c r="J25" s="130">
        <v>46828</v>
      </c>
      <c r="K25" s="130">
        <v>583393</v>
      </c>
      <c r="L25" s="32"/>
      <c r="M25" s="173" t="s">
        <v>55</v>
      </c>
      <c r="N25" s="173"/>
      <c r="O25" s="174" t="s">
        <v>56</v>
      </c>
      <c r="P25" s="29"/>
      <c r="Q25" s="134">
        <v>583393</v>
      </c>
      <c r="R25" s="134">
        <v>46828</v>
      </c>
      <c r="S25" s="134">
        <v>155074</v>
      </c>
      <c r="T25" s="134">
        <v>236250</v>
      </c>
      <c r="U25" s="134">
        <v>9732</v>
      </c>
      <c r="V25" s="134">
        <v>1152425</v>
      </c>
      <c r="W25" s="134"/>
      <c r="X25" s="134"/>
      <c r="Y25" s="134">
        <f t="shared" si="1"/>
        <v>1152425</v>
      </c>
      <c r="Z25" s="77"/>
    </row>
    <row r="26" spans="2:26" ht="13.5" thickBot="1" x14ac:dyDescent="0.25">
      <c r="B26" s="86"/>
      <c r="C26" s="129">
        <f t="shared" si="0"/>
        <v>-12075</v>
      </c>
      <c r="D26" s="129"/>
      <c r="E26" s="129">
        <v>-12075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-12075</v>
      </c>
      <c r="X26" s="131"/>
      <c r="Y26" s="131">
        <f t="shared" si="1"/>
        <v>-12075</v>
      </c>
      <c r="Z26" s="77"/>
    </row>
    <row r="27" spans="2:26" ht="13.5" thickTop="1" x14ac:dyDescent="0.2">
      <c r="B27" s="77" t="s">
        <v>59</v>
      </c>
      <c r="C27" s="131">
        <f t="shared" si="0"/>
        <v>660305</v>
      </c>
      <c r="D27" s="131"/>
      <c r="E27" s="128">
        <v>4022</v>
      </c>
      <c r="F27" s="131">
        <v>656283</v>
      </c>
      <c r="G27" s="131">
        <v>9722</v>
      </c>
      <c r="H27" s="131">
        <v>38480</v>
      </c>
      <c r="I27" s="131">
        <v>154459</v>
      </c>
      <c r="J27" s="131">
        <v>19733</v>
      </c>
      <c r="K27" s="131">
        <v>433889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659911</v>
      </c>
      <c r="U27" s="131"/>
      <c r="V27" s="131">
        <v>659911</v>
      </c>
      <c r="W27" s="131">
        <v>394</v>
      </c>
      <c r="X27" s="131"/>
      <c r="Y27" s="131">
        <f t="shared" si="1"/>
        <v>660305</v>
      </c>
      <c r="Z27" s="89" t="s">
        <v>59</v>
      </c>
    </row>
    <row r="28" spans="2:26" x14ac:dyDescent="0.2">
      <c r="B28" s="77" t="s">
        <v>54</v>
      </c>
      <c r="C28" s="128">
        <f t="shared" si="0"/>
        <v>132395</v>
      </c>
      <c r="D28" s="128"/>
      <c r="E28" s="128"/>
      <c r="F28" s="128">
        <v>132395</v>
      </c>
      <c r="G28" s="128">
        <v>10</v>
      </c>
      <c r="H28" s="128">
        <v>4993</v>
      </c>
      <c r="I28" s="128">
        <v>615</v>
      </c>
      <c r="J28" s="128">
        <v>3113</v>
      </c>
      <c r="K28" s="128">
        <v>2516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133964</v>
      </c>
      <c r="T28" s="131"/>
      <c r="U28" s="131"/>
      <c r="V28" s="131">
        <v>133964</v>
      </c>
      <c r="W28" s="131">
        <v>-1569</v>
      </c>
      <c r="X28" s="131"/>
      <c r="Y28" s="131">
        <f t="shared" si="1"/>
        <v>132395</v>
      </c>
      <c r="Z28" s="77" t="s">
        <v>54</v>
      </c>
    </row>
    <row r="29" spans="2:26" x14ac:dyDescent="0.2">
      <c r="B29" s="77"/>
      <c r="C29" s="128">
        <f t="shared" si="0"/>
        <v>121148</v>
      </c>
      <c r="D29" s="128"/>
      <c r="E29" s="128"/>
      <c r="F29" s="128">
        <v>121148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118510</v>
      </c>
      <c r="T29" s="131"/>
      <c r="U29" s="131"/>
      <c r="V29" s="131">
        <v>118510</v>
      </c>
      <c r="W29" s="131">
        <v>2638</v>
      </c>
      <c r="X29" s="131"/>
      <c r="Y29" s="131">
        <f t="shared" si="1"/>
        <v>121148</v>
      </c>
      <c r="Z29" s="77"/>
    </row>
    <row r="30" spans="2:26" x14ac:dyDescent="0.2">
      <c r="B30" s="77"/>
      <c r="C30" s="128">
        <f t="shared" si="0"/>
        <v>11247</v>
      </c>
      <c r="D30" s="128"/>
      <c r="E30" s="128"/>
      <c r="F30" s="128">
        <v>11247</v>
      </c>
      <c r="G30" s="128">
        <v>10</v>
      </c>
      <c r="H30" s="128">
        <v>4993</v>
      </c>
      <c r="I30" s="128">
        <v>615</v>
      </c>
      <c r="J30" s="128">
        <v>3113</v>
      </c>
      <c r="K30" s="128">
        <v>2516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15454</v>
      </c>
      <c r="T30" s="131"/>
      <c r="U30" s="131"/>
      <c r="V30" s="131">
        <v>15454</v>
      </c>
      <c r="W30" s="131">
        <v>-4207</v>
      </c>
      <c r="X30" s="131"/>
      <c r="Y30" s="131">
        <f t="shared" si="1"/>
        <v>11247</v>
      </c>
      <c r="Z30" s="77"/>
    </row>
    <row r="31" spans="2:26" x14ac:dyDescent="0.2">
      <c r="B31" s="77"/>
      <c r="C31" s="129">
        <f t="shared" si="0"/>
        <v>445015</v>
      </c>
      <c r="D31" s="129"/>
      <c r="E31" s="129"/>
      <c r="F31" s="129">
        <v>445015</v>
      </c>
      <c r="G31" s="129">
        <v>967</v>
      </c>
      <c r="H31" s="129">
        <v>85438</v>
      </c>
      <c r="I31" s="129">
        <v>34076</v>
      </c>
      <c r="J31" s="129">
        <v>29519</v>
      </c>
      <c r="K31" s="129">
        <v>295015</v>
      </c>
      <c r="L31" s="29"/>
      <c r="M31" s="173" t="s">
        <v>70</v>
      </c>
      <c r="N31" s="173"/>
      <c r="O31" s="173" t="s">
        <v>71</v>
      </c>
      <c r="P31" s="29"/>
      <c r="Q31" s="131">
        <v>295015</v>
      </c>
      <c r="R31" s="131">
        <v>29519</v>
      </c>
      <c r="S31" s="131">
        <v>34076</v>
      </c>
      <c r="T31" s="131">
        <v>85438</v>
      </c>
      <c r="U31" s="131">
        <v>967</v>
      </c>
      <c r="V31" s="131">
        <v>445015</v>
      </c>
      <c r="W31" s="131"/>
      <c r="X31" s="131"/>
      <c r="Y31" s="131">
        <f t="shared" si="1"/>
        <v>445015</v>
      </c>
      <c r="Z31" s="77"/>
    </row>
    <row r="32" spans="2:26" x14ac:dyDescent="0.2">
      <c r="B32" s="77"/>
      <c r="C32" s="129">
        <f t="shared" si="0"/>
        <v>142170</v>
      </c>
      <c r="D32" s="129"/>
      <c r="E32" s="129"/>
      <c r="F32" s="129">
        <v>142170</v>
      </c>
      <c r="G32" s="129"/>
      <c r="H32" s="129">
        <v>142170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142170</v>
      </c>
      <c r="U32" s="131"/>
      <c r="V32" s="131">
        <v>142170</v>
      </c>
      <c r="W32" s="131"/>
      <c r="X32" s="131"/>
      <c r="Y32" s="131">
        <f t="shared" si="1"/>
        <v>142170</v>
      </c>
      <c r="Z32" s="77"/>
    </row>
    <row r="33" spans="2:26" x14ac:dyDescent="0.2">
      <c r="B33" s="77"/>
      <c r="C33" s="130">
        <f t="shared" si="0"/>
        <v>234362</v>
      </c>
      <c r="D33" s="130"/>
      <c r="E33" s="130"/>
      <c r="F33" s="130">
        <v>234362</v>
      </c>
      <c r="G33" s="130">
        <v>0</v>
      </c>
      <c r="H33" s="130">
        <v>63392</v>
      </c>
      <c r="I33" s="130">
        <v>0</v>
      </c>
      <c r="J33" s="130">
        <v>23982</v>
      </c>
      <c r="K33" s="130">
        <v>146988</v>
      </c>
      <c r="L33" s="32"/>
      <c r="M33" s="174" t="s">
        <v>74</v>
      </c>
      <c r="N33" s="174"/>
      <c r="O33" s="174" t="s">
        <v>75</v>
      </c>
      <c r="P33" s="29"/>
      <c r="Q33" s="134">
        <v>146988</v>
      </c>
      <c r="R33" s="134">
        <v>23982</v>
      </c>
      <c r="S33" s="134">
        <v>0</v>
      </c>
      <c r="T33" s="134">
        <v>63392</v>
      </c>
      <c r="U33" s="134">
        <v>0</v>
      </c>
      <c r="V33" s="134">
        <v>234362</v>
      </c>
      <c r="W33" s="134"/>
      <c r="X33" s="134"/>
      <c r="Y33" s="134">
        <f t="shared" si="1"/>
        <v>234362</v>
      </c>
      <c r="Z33" s="77"/>
    </row>
    <row r="34" spans="2:26" ht="13.5" thickBot="1" x14ac:dyDescent="0.25">
      <c r="B34" s="86"/>
      <c r="C34" s="130">
        <f t="shared" si="0"/>
        <v>129385</v>
      </c>
      <c r="D34" s="130"/>
      <c r="E34" s="130"/>
      <c r="F34" s="130">
        <v>129385</v>
      </c>
      <c r="G34" s="130"/>
      <c r="H34" s="130">
        <v>129385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129385</v>
      </c>
      <c r="U34" s="134"/>
      <c r="V34" s="134">
        <v>129385</v>
      </c>
      <c r="W34" s="134"/>
      <c r="X34" s="134"/>
      <c r="Y34" s="134">
        <f t="shared" si="1"/>
        <v>129385</v>
      </c>
      <c r="Z34" s="77"/>
    </row>
    <row r="35" spans="2:26" ht="13.5" thickTop="1" x14ac:dyDescent="0.2">
      <c r="B35" s="77" t="s">
        <v>78</v>
      </c>
      <c r="C35" s="131">
        <f t="shared" si="0"/>
        <v>275173</v>
      </c>
      <c r="D35" s="131"/>
      <c r="E35" s="128">
        <v>69698</v>
      </c>
      <c r="F35" s="131">
        <v>205475</v>
      </c>
      <c r="G35" s="131">
        <v>30</v>
      </c>
      <c r="H35" s="131">
        <v>7013</v>
      </c>
      <c r="I35" s="131">
        <v>32827</v>
      </c>
      <c r="J35" s="131">
        <v>70201</v>
      </c>
      <c r="K35" s="131">
        <v>95404</v>
      </c>
      <c r="L35" s="33"/>
      <c r="M35" s="176" t="s">
        <v>79</v>
      </c>
      <c r="N35" s="176"/>
      <c r="O35" s="176" t="s">
        <v>80</v>
      </c>
      <c r="P35" s="33"/>
      <c r="Q35" s="131">
        <v>61452</v>
      </c>
      <c r="R35" s="131">
        <v>89789</v>
      </c>
      <c r="S35" s="131">
        <v>8378</v>
      </c>
      <c r="T35" s="131">
        <v>46275</v>
      </c>
      <c r="U35" s="131">
        <v>1245</v>
      </c>
      <c r="V35" s="131">
        <v>207139</v>
      </c>
      <c r="W35" s="131">
        <v>68034</v>
      </c>
      <c r="X35" s="131"/>
      <c r="Y35" s="131">
        <f t="shared" si="1"/>
        <v>275173</v>
      </c>
      <c r="Z35" s="89" t="s">
        <v>78</v>
      </c>
    </row>
    <row r="36" spans="2:26" x14ac:dyDescent="0.2">
      <c r="B36" s="77" t="s">
        <v>64</v>
      </c>
      <c r="C36" s="129">
        <f t="shared" si="0"/>
        <v>1382724</v>
      </c>
      <c r="D36" s="129"/>
      <c r="E36" s="129"/>
      <c r="F36" s="129">
        <v>1382724</v>
      </c>
      <c r="G36" s="129">
        <v>2182</v>
      </c>
      <c r="H36" s="129">
        <v>926781</v>
      </c>
      <c r="I36" s="129">
        <v>143591</v>
      </c>
      <c r="J36" s="129">
        <v>49107</v>
      </c>
      <c r="K36" s="129">
        <v>261063</v>
      </c>
      <c r="L36" s="29"/>
      <c r="M36" s="173" t="s">
        <v>81</v>
      </c>
      <c r="N36" s="173"/>
      <c r="O36" s="173" t="s">
        <v>82</v>
      </c>
      <c r="P36" s="29"/>
      <c r="Q36" s="131">
        <v>261063</v>
      </c>
      <c r="R36" s="131">
        <v>49107</v>
      </c>
      <c r="S36" s="131">
        <v>143591</v>
      </c>
      <c r="T36" s="131">
        <v>926781</v>
      </c>
      <c r="U36" s="131">
        <v>2182</v>
      </c>
      <c r="V36" s="131">
        <v>1382724</v>
      </c>
      <c r="W36" s="131"/>
      <c r="X36" s="131"/>
      <c r="Y36" s="131">
        <f t="shared" si="1"/>
        <v>1382724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1159286</v>
      </c>
      <c r="D38" s="130"/>
      <c r="E38" s="130"/>
      <c r="F38" s="130">
        <v>1159286</v>
      </c>
      <c r="G38" s="130">
        <v>1215</v>
      </c>
      <c r="H38" s="130">
        <v>891950</v>
      </c>
      <c r="I38" s="130">
        <v>109515</v>
      </c>
      <c r="J38" s="130">
        <v>43570</v>
      </c>
      <c r="K38" s="130">
        <v>113036</v>
      </c>
      <c r="L38" s="29"/>
      <c r="M38" s="174" t="s">
        <v>86</v>
      </c>
      <c r="N38" s="174"/>
      <c r="O38" s="174" t="s">
        <v>87</v>
      </c>
      <c r="P38" s="29"/>
      <c r="Q38" s="134">
        <v>113036</v>
      </c>
      <c r="R38" s="134">
        <v>43570</v>
      </c>
      <c r="S38" s="134">
        <v>109515</v>
      </c>
      <c r="T38" s="134">
        <v>891950</v>
      </c>
      <c r="U38" s="134">
        <v>1215</v>
      </c>
      <c r="V38" s="134">
        <v>1159286</v>
      </c>
      <c r="W38" s="134"/>
      <c r="X38" s="134"/>
      <c r="Y38" s="134">
        <f>V38+W38+X38</f>
        <v>1159286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168350</v>
      </c>
      <c r="D40" s="131"/>
      <c r="E40" s="128">
        <v>2718</v>
      </c>
      <c r="F40" s="131">
        <v>165632</v>
      </c>
      <c r="G40" s="131">
        <v>2</v>
      </c>
      <c r="H40" s="131">
        <v>132703</v>
      </c>
      <c r="I40" s="131">
        <v>71</v>
      </c>
      <c r="J40" s="131">
        <v>5449</v>
      </c>
      <c r="K40" s="131">
        <v>27407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164770</v>
      </c>
      <c r="T40" s="131"/>
      <c r="U40" s="131"/>
      <c r="V40" s="131">
        <v>164770</v>
      </c>
      <c r="W40" s="131">
        <v>3580</v>
      </c>
      <c r="X40" s="131"/>
      <c r="Y40" s="131">
        <f t="shared" ref="Y40:Y53" si="3">V40+W40+X40</f>
        <v>168350</v>
      </c>
      <c r="Z40" s="77" t="s">
        <v>83</v>
      </c>
    </row>
    <row r="41" spans="2:26" x14ac:dyDescent="0.2">
      <c r="B41" s="77" t="s">
        <v>85</v>
      </c>
      <c r="C41" s="128">
        <f t="shared" si="2"/>
        <v>193107</v>
      </c>
      <c r="D41" s="128"/>
      <c r="E41" s="128">
        <v>99</v>
      </c>
      <c r="F41" s="128">
        <v>193008</v>
      </c>
      <c r="G41" s="128"/>
      <c r="H41" s="128">
        <v>193008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6801</v>
      </c>
      <c r="R41" s="131">
        <v>4611</v>
      </c>
      <c r="S41" s="131">
        <v>180086</v>
      </c>
      <c r="T41" s="131">
        <v>262</v>
      </c>
      <c r="U41" s="131">
        <v>62</v>
      </c>
      <c r="V41" s="131">
        <v>191822</v>
      </c>
      <c r="W41" s="131">
        <v>1285</v>
      </c>
      <c r="X41" s="131"/>
      <c r="Y41" s="131">
        <f t="shared" si="3"/>
        <v>193107</v>
      </c>
      <c r="Z41" s="77" t="s">
        <v>85</v>
      </c>
    </row>
    <row r="42" spans="2:26" x14ac:dyDescent="0.2">
      <c r="B42" s="77" t="s">
        <v>88</v>
      </c>
      <c r="C42" s="128">
        <f t="shared" si="2"/>
        <v>246393</v>
      </c>
      <c r="D42" s="128"/>
      <c r="E42" s="128">
        <v>4893</v>
      </c>
      <c r="F42" s="128">
        <v>241500</v>
      </c>
      <c r="G42" s="128">
        <v>47</v>
      </c>
      <c r="H42" s="128">
        <v>352</v>
      </c>
      <c r="I42" s="128">
        <v>228485</v>
      </c>
      <c r="J42" s="128">
        <v>6144</v>
      </c>
      <c r="K42" s="128">
        <v>6472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245815</v>
      </c>
      <c r="U42" s="131"/>
      <c r="V42" s="131">
        <v>245815</v>
      </c>
      <c r="W42" s="131">
        <v>578</v>
      </c>
      <c r="X42" s="131"/>
      <c r="Y42" s="131">
        <f t="shared" si="3"/>
        <v>246393</v>
      </c>
      <c r="Z42" s="77" t="s">
        <v>88</v>
      </c>
    </row>
    <row r="43" spans="2:26" x14ac:dyDescent="0.2">
      <c r="B43" s="77" t="s">
        <v>95</v>
      </c>
      <c r="C43" s="128">
        <f t="shared" si="2"/>
        <v>411113</v>
      </c>
      <c r="D43" s="128"/>
      <c r="E43" s="128">
        <v>16831</v>
      </c>
      <c r="F43" s="128">
        <v>394282</v>
      </c>
      <c r="G43" s="128">
        <v>4229</v>
      </c>
      <c r="H43" s="128">
        <v>93130</v>
      </c>
      <c r="I43" s="128">
        <v>242179</v>
      </c>
      <c r="J43" s="128">
        <v>33636</v>
      </c>
      <c r="K43" s="128">
        <v>21108</v>
      </c>
      <c r="L43" s="29"/>
      <c r="M43" s="172" t="s">
        <v>96</v>
      </c>
      <c r="N43" s="172"/>
      <c r="O43" s="172" t="s">
        <v>97</v>
      </c>
      <c r="P43" s="29"/>
      <c r="Q43" s="131">
        <v>8863</v>
      </c>
      <c r="R43" s="131">
        <v>35220</v>
      </c>
      <c r="S43" s="131">
        <v>231834</v>
      </c>
      <c r="T43" s="131">
        <v>83044</v>
      </c>
      <c r="U43" s="131">
        <v>19884</v>
      </c>
      <c r="V43" s="131">
        <v>378845</v>
      </c>
      <c r="W43" s="131">
        <v>32268</v>
      </c>
      <c r="X43" s="131"/>
      <c r="Y43" s="131">
        <f t="shared" si="3"/>
        <v>411113</v>
      </c>
      <c r="Z43" s="77" t="s">
        <v>95</v>
      </c>
    </row>
    <row r="44" spans="2:26" x14ac:dyDescent="0.2">
      <c r="B44" s="77"/>
      <c r="C44" s="129">
        <f t="shared" si="2"/>
        <v>1369554</v>
      </c>
      <c r="D44" s="129"/>
      <c r="E44" s="129"/>
      <c r="F44" s="129">
        <v>1369554</v>
      </c>
      <c r="G44" s="129">
        <v>17850</v>
      </c>
      <c r="H44" s="129">
        <v>836709</v>
      </c>
      <c r="I44" s="129">
        <v>249546</v>
      </c>
      <c r="J44" s="129">
        <v>43709</v>
      </c>
      <c r="K44" s="129">
        <v>221740</v>
      </c>
      <c r="L44" s="29"/>
      <c r="M44" s="173" t="s">
        <v>98</v>
      </c>
      <c r="N44" s="173"/>
      <c r="O44" s="173" t="s">
        <v>99</v>
      </c>
      <c r="P44" s="29"/>
      <c r="Q44" s="131">
        <v>221740</v>
      </c>
      <c r="R44" s="131">
        <v>43709</v>
      </c>
      <c r="S44" s="131">
        <v>249546</v>
      </c>
      <c r="T44" s="131">
        <v>836709</v>
      </c>
      <c r="U44" s="131">
        <v>17850</v>
      </c>
      <c r="V44" s="131">
        <v>1369554</v>
      </c>
      <c r="W44" s="131"/>
      <c r="X44" s="131"/>
      <c r="Y44" s="131">
        <f t="shared" si="3"/>
        <v>1369554</v>
      </c>
      <c r="Z44" s="77"/>
    </row>
    <row r="45" spans="2:26" ht="13.5" thickBot="1" x14ac:dyDescent="0.25">
      <c r="B45" s="87"/>
      <c r="C45" s="130">
        <f t="shared" si="2"/>
        <v>1146116</v>
      </c>
      <c r="D45" s="130"/>
      <c r="E45" s="130"/>
      <c r="F45" s="130">
        <v>1146116</v>
      </c>
      <c r="G45" s="130">
        <v>16883</v>
      </c>
      <c r="H45" s="130">
        <v>801878</v>
      </c>
      <c r="I45" s="130">
        <v>215470</v>
      </c>
      <c r="J45" s="130">
        <v>38172</v>
      </c>
      <c r="K45" s="130">
        <v>73713</v>
      </c>
      <c r="L45" s="29"/>
      <c r="M45" s="174" t="s">
        <v>100</v>
      </c>
      <c r="N45" s="174"/>
      <c r="O45" s="174" t="s">
        <v>101</v>
      </c>
      <c r="P45" s="29"/>
      <c r="Q45" s="134">
        <v>73713</v>
      </c>
      <c r="R45" s="134">
        <v>38172</v>
      </c>
      <c r="S45" s="134">
        <v>215470</v>
      </c>
      <c r="T45" s="134">
        <v>801878</v>
      </c>
      <c r="U45" s="134">
        <v>16883</v>
      </c>
      <c r="V45" s="134">
        <v>1146116</v>
      </c>
      <c r="W45" s="134"/>
      <c r="X45" s="134"/>
      <c r="Y45" s="134">
        <f t="shared" si="3"/>
        <v>1146116</v>
      </c>
      <c r="Z45" s="87"/>
    </row>
    <row r="46" spans="2:26" ht="13.5" thickTop="1" x14ac:dyDescent="0.2">
      <c r="B46" s="77" t="s">
        <v>102</v>
      </c>
      <c r="C46" s="131">
        <f t="shared" si="2"/>
        <v>181129</v>
      </c>
      <c r="D46" s="131"/>
      <c r="E46" s="128"/>
      <c r="F46" s="131">
        <v>181129</v>
      </c>
      <c r="G46" s="131">
        <v>15979</v>
      </c>
      <c r="H46" s="131"/>
      <c r="I46" s="131">
        <v>165150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181129</v>
      </c>
      <c r="U46" s="131"/>
      <c r="V46" s="131">
        <v>181129</v>
      </c>
      <c r="W46" s="131"/>
      <c r="X46" s="131"/>
      <c r="Y46" s="131">
        <f t="shared" si="3"/>
        <v>181129</v>
      </c>
      <c r="Z46" s="77" t="s">
        <v>102</v>
      </c>
    </row>
    <row r="47" spans="2:26" x14ac:dyDescent="0.2">
      <c r="B47" s="77" t="s">
        <v>106</v>
      </c>
      <c r="C47" s="129">
        <f t="shared" si="2"/>
        <v>1369554</v>
      </c>
      <c r="D47" s="129"/>
      <c r="E47" s="129"/>
      <c r="F47" s="129">
        <v>1369554</v>
      </c>
      <c r="G47" s="129">
        <v>1871</v>
      </c>
      <c r="H47" s="129">
        <v>1017838</v>
      </c>
      <c r="I47" s="129">
        <v>84396</v>
      </c>
      <c r="J47" s="129">
        <v>43709</v>
      </c>
      <c r="K47" s="129">
        <v>221740</v>
      </c>
      <c r="L47" s="29"/>
      <c r="M47" s="173" t="s">
        <v>107</v>
      </c>
      <c r="N47" s="173"/>
      <c r="O47" s="173" t="s">
        <v>108</v>
      </c>
      <c r="P47" s="29"/>
      <c r="Q47" s="131">
        <v>221740</v>
      </c>
      <c r="R47" s="131">
        <v>43709</v>
      </c>
      <c r="S47" s="131">
        <v>84396</v>
      </c>
      <c r="T47" s="131">
        <v>1017838</v>
      </c>
      <c r="U47" s="131">
        <v>1871</v>
      </c>
      <c r="V47" s="131">
        <v>1369554</v>
      </c>
      <c r="W47" s="131"/>
      <c r="X47" s="131"/>
      <c r="Y47" s="131">
        <f t="shared" si="3"/>
        <v>1369554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1146116</v>
      </c>
      <c r="D48" s="130"/>
      <c r="E48" s="130"/>
      <c r="F48" s="130">
        <v>1146116</v>
      </c>
      <c r="G48" s="130">
        <v>904</v>
      </c>
      <c r="H48" s="130">
        <v>983007</v>
      </c>
      <c r="I48" s="130">
        <v>50320</v>
      </c>
      <c r="J48" s="130">
        <v>38172</v>
      </c>
      <c r="K48" s="130">
        <v>73713</v>
      </c>
      <c r="L48" s="29"/>
      <c r="M48" s="174" t="s">
        <v>110</v>
      </c>
      <c r="N48" s="174"/>
      <c r="O48" s="174" t="s">
        <v>111</v>
      </c>
      <c r="P48" s="29"/>
      <c r="Q48" s="134">
        <v>73713</v>
      </c>
      <c r="R48" s="134">
        <v>38172</v>
      </c>
      <c r="S48" s="134">
        <v>50320</v>
      </c>
      <c r="T48" s="134">
        <v>983007</v>
      </c>
      <c r="U48" s="134">
        <v>904</v>
      </c>
      <c r="V48" s="134">
        <v>1146116</v>
      </c>
      <c r="W48" s="134"/>
      <c r="X48" s="134"/>
      <c r="Y48" s="134">
        <f t="shared" si="3"/>
        <v>1146116</v>
      </c>
      <c r="Z48" s="86" t="s">
        <v>105</v>
      </c>
    </row>
    <row r="49" spans="2:26" ht="13.5" thickTop="1" x14ac:dyDescent="0.2">
      <c r="B49" s="77" t="s">
        <v>109</v>
      </c>
      <c r="C49" s="131"/>
      <c r="D49" s="131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221740</v>
      </c>
      <c r="R49" s="131">
        <f t="shared" si="4"/>
        <v>43709</v>
      </c>
      <c r="S49" s="131">
        <f t="shared" si="4"/>
        <v>249546</v>
      </c>
      <c r="T49" s="131">
        <f t="shared" si="4"/>
        <v>836709</v>
      </c>
      <c r="U49" s="131">
        <f t="shared" si="4"/>
        <v>17850</v>
      </c>
      <c r="V49" s="131">
        <f t="shared" si="4"/>
        <v>1369554</v>
      </c>
      <c r="W49" s="131"/>
      <c r="X49" s="131"/>
      <c r="Y49" s="131">
        <f t="shared" si="3"/>
        <v>1369554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73713</v>
      </c>
      <c r="R50" s="131">
        <f t="shared" si="4"/>
        <v>38172</v>
      </c>
      <c r="S50" s="131">
        <f t="shared" si="4"/>
        <v>215470</v>
      </c>
      <c r="T50" s="131">
        <f t="shared" si="4"/>
        <v>801878</v>
      </c>
      <c r="U50" s="131">
        <f t="shared" si="4"/>
        <v>16883</v>
      </c>
      <c r="V50" s="131">
        <f t="shared" si="4"/>
        <v>1146116</v>
      </c>
      <c r="W50" s="131"/>
      <c r="X50" s="131"/>
      <c r="Y50" s="131">
        <f t="shared" si="3"/>
        <v>1146116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1051610</v>
      </c>
      <c r="D51" s="128"/>
      <c r="E51" s="128"/>
      <c r="F51" s="128">
        <v>1051610</v>
      </c>
      <c r="G51" s="128"/>
      <c r="H51" s="128">
        <v>940949</v>
      </c>
      <c r="I51" s="128">
        <v>110661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1051610</v>
      </c>
      <c r="D52" s="128"/>
      <c r="E52" s="128"/>
      <c r="F52" s="128">
        <v>1051610</v>
      </c>
      <c r="G52" s="128">
        <v>15979</v>
      </c>
      <c r="H52" s="128">
        <v>759820</v>
      </c>
      <c r="I52" s="128">
        <v>275811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1051610</v>
      </c>
      <c r="Y52" s="131">
        <f t="shared" si="3"/>
        <v>1051610</v>
      </c>
      <c r="Z52" s="77"/>
    </row>
    <row r="53" spans="2:26" ht="11.25" customHeight="1" x14ac:dyDescent="0.2">
      <c r="B53" s="77"/>
      <c r="C53" s="128">
        <f t="shared" si="5"/>
        <v>-2175</v>
      </c>
      <c r="D53" s="128"/>
      <c r="E53" s="128"/>
      <c r="F53" s="128">
        <v>-2175</v>
      </c>
      <c r="G53" s="128"/>
      <c r="H53" s="128"/>
      <c r="I53" s="128"/>
      <c r="J53" s="128">
        <v>-2175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-2175</v>
      </c>
      <c r="U53" s="131"/>
      <c r="V53" s="131">
        <v>-2175</v>
      </c>
      <c r="W53" s="131"/>
      <c r="X53" s="131"/>
      <c r="Y53" s="131">
        <f t="shared" si="3"/>
        <v>-2175</v>
      </c>
      <c r="Z53" s="77"/>
    </row>
    <row r="54" spans="2:26" x14ac:dyDescent="0.2">
      <c r="B54" s="77"/>
      <c r="C54" s="129">
        <f t="shared" si="5"/>
        <v>317944</v>
      </c>
      <c r="D54" s="129"/>
      <c r="E54" s="129"/>
      <c r="F54" s="129">
        <v>317944</v>
      </c>
      <c r="G54" s="129">
        <v>1871</v>
      </c>
      <c r="H54" s="129">
        <v>74714</v>
      </c>
      <c r="I54" s="129">
        <v>-26265</v>
      </c>
      <c r="J54" s="129">
        <v>45884</v>
      </c>
      <c r="K54" s="129">
        <v>221740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94506</v>
      </c>
      <c r="D55" s="130"/>
      <c r="E55" s="130"/>
      <c r="F55" s="130">
        <v>94506</v>
      </c>
      <c r="G55" s="130">
        <v>904</v>
      </c>
      <c r="H55" s="130">
        <v>39883</v>
      </c>
      <c r="I55" s="130">
        <v>-60341</v>
      </c>
      <c r="J55" s="130">
        <v>40347</v>
      </c>
      <c r="K55" s="130">
        <v>73713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-5766</v>
      </c>
      <c r="D56" s="129"/>
      <c r="E56" s="129">
        <v>-5766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6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5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5"/>
    </row>
    <row r="61" spans="2:26" s="15" customFormat="1" ht="12.75" customHeight="1" x14ac:dyDescent="0.2">
      <c r="B61" s="77" t="s">
        <v>2</v>
      </c>
      <c r="C61" s="221" t="s">
        <v>3</v>
      </c>
      <c r="D61" s="142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42" t="s">
        <v>4</v>
      </c>
      <c r="Y61" s="222" t="s">
        <v>3</v>
      </c>
      <c r="Z61" s="77" t="s">
        <v>2</v>
      </c>
    </row>
    <row r="62" spans="2:26" s="15" customFormat="1" ht="2.4500000000000002" customHeight="1" x14ac:dyDescent="0.2">
      <c r="B62" s="77"/>
      <c r="C62" s="223"/>
      <c r="D62" s="224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225"/>
      <c r="Y62" s="226"/>
      <c r="Z62" s="77"/>
    </row>
    <row r="63" spans="2:26" s="15" customFormat="1" ht="11.25" x14ac:dyDescent="0.2">
      <c r="B63" s="77"/>
      <c r="C63" s="142"/>
      <c r="D63" s="143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43" t="s">
        <v>9</v>
      </c>
      <c r="Y63" s="227"/>
      <c r="Z63" s="77"/>
    </row>
    <row r="64" spans="2:26" s="15" customFormat="1" ht="2.4500000000000002" customHeight="1" x14ac:dyDescent="0.2">
      <c r="B64" s="77"/>
      <c r="C64" s="142"/>
      <c r="D64" s="143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43"/>
      <c r="Y64" s="227"/>
      <c r="Z64" s="77"/>
    </row>
    <row r="65" spans="2:26" s="15" customFormat="1" ht="13.35" customHeight="1" x14ac:dyDescent="0.2">
      <c r="B65" s="77"/>
      <c r="C65" s="142"/>
      <c r="D65" s="143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43" t="s">
        <v>17</v>
      </c>
      <c r="Y65" s="227"/>
      <c r="Z65" s="77"/>
    </row>
    <row r="66" spans="2:26" s="15" customFormat="1" ht="14.85" customHeight="1" x14ac:dyDescent="0.2">
      <c r="B66" s="77"/>
      <c r="C66" s="147"/>
      <c r="D66" s="143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43" t="s">
        <v>31</v>
      </c>
      <c r="Y66" s="228"/>
      <c r="Z66" s="77"/>
    </row>
    <row r="67" spans="2:26" s="15" customFormat="1" ht="12" customHeight="1" x14ac:dyDescent="0.2">
      <c r="B67" s="77"/>
      <c r="C67" s="148"/>
      <c r="D67" s="144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44"/>
      <c r="Y67" s="229"/>
      <c r="Z67" s="77"/>
    </row>
    <row r="68" spans="2:26" ht="4.5" customHeight="1" x14ac:dyDescent="0.2">
      <c r="C68" s="52"/>
      <c r="D68" s="51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51"/>
      <c r="Y68" s="52"/>
    </row>
    <row r="69" spans="2:26" x14ac:dyDescent="0.2">
      <c r="B69" s="77" t="s">
        <v>126</v>
      </c>
      <c r="C69" s="128"/>
      <c r="D69" s="128"/>
      <c r="E69" s="128"/>
      <c r="F69" s="128"/>
      <c r="G69" s="128"/>
      <c r="H69" s="128"/>
      <c r="I69" s="128"/>
      <c r="J69" s="128"/>
      <c r="K69" s="128"/>
      <c r="L69" s="29"/>
      <c r="M69" s="178" t="s">
        <v>120</v>
      </c>
      <c r="N69" s="178"/>
      <c r="O69" s="172" t="s">
        <v>121</v>
      </c>
      <c r="P69" s="230"/>
      <c r="Q69" s="131">
        <v>73713</v>
      </c>
      <c r="R69" s="131">
        <v>40347</v>
      </c>
      <c r="S69" s="131">
        <v>-60341</v>
      </c>
      <c r="T69" s="131">
        <v>39883</v>
      </c>
      <c r="U69" s="131">
        <v>904</v>
      </c>
      <c r="V69" s="131">
        <v>94506</v>
      </c>
      <c r="W69" s="131"/>
      <c r="X69" s="131"/>
      <c r="Y69" s="131">
        <f>V69+W69+X69</f>
        <v>94506</v>
      </c>
      <c r="Z69" s="77" t="s">
        <v>126</v>
      </c>
    </row>
    <row r="70" spans="2:26" x14ac:dyDescent="0.2">
      <c r="B70" s="77" t="s">
        <v>127</v>
      </c>
      <c r="C70" s="128"/>
      <c r="D70" s="128"/>
      <c r="E70" s="128"/>
      <c r="F70" s="128"/>
      <c r="G70" s="128"/>
      <c r="H70" s="128"/>
      <c r="I70" s="128"/>
      <c r="J70" s="128"/>
      <c r="K70" s="128"/>
      <c r="L70" s="29"/>
      <c r="M70" s="172"/>
      <c r="N70" s="172"/>
      <c r="O70" s="172"/>
      <c r="P70" s="29"/>
      <c r="Q70" s="131"/>
      <c r="R70" s="131"/>
      <c r="S70" s="131"/>
      <c r="T70" s="131"/>
      <c r="U70" s="131"/>
      <c r="V70" s="131"/>
      <c r="W70" s="131"/>
      <c r="X70" s="131"/>
      <c r="Y70" s="131"/>
      <c r="Z70" s="77" t="s">
        <v>127</v>
      </c>
    </row>
    <row r="71" spans="2:26" x14ac:dyDescent="0.2">
      <c r="B71" s="77" t="s">
        <v>128</v>
      </c>
      <c r="C71" s="128"/>
      <c r="D71" s="128"/>
      <c r="E71" s="128"/>
      <c r="F71" s="128"/>
      <c r="G71" s="128"/>
      <c r="H71" s="128"/>
      <c r="I71" s="128"/>
      <c r="J71" s="128"/>
      <c r="K71" s="128"/>
      <c r="L71" s="29"/>
      <c r="M71" s="178" t="s">
        <v>122</v>
      </c>
      <c r="N71" s="178"/>
      <c r="O71" s="172" t="s">
        <v>123</v>
      </c>
      <c r="P71" s="230"/>
      <c r="Q71" s="131"/>
      <c r="R71" s="131"/>
      <c r="S71" s="131"/>
      <c r="T71" s="131"/>
      <c r="U71" s="131"/>
      <c r="V71" s="131"/>
      <c r="W71" s="131">
        <v>-5766</v>
      </c>
      <c r="X71" s="131"/>
      <c r="Y71" s="131">
        <f t="shared" ref="Y71:Y77" si="6">V71+W71+X71</f>
        <v>-5766</v>
      </c>
      <c r="Z71" s="77" t="s">
        <v>128</v>
      </c>
    </row>
    <row r="72" spans="2:26" x14ac:dyDescent="0.2">
      <c r="B72" s="77" t="s">
        <v>129</v>
      </c>
      <c r="C72" s="128"/>
      <c r="D72" s="128"/>
      <c r="E72" s="128"/>
      <c r="F72" s="128"/>
      <c r="G72" s="128"/>
      <c r="H72" s="128"/>
      <c r="I72" s="128"/>
      <c r="J72" s="128"/>
      <c r="K72" s="128"/>
      <c r="L72" s="29"/>
      <c r="M72" s="172" t="s">
        <v>154</v>
      </c>
      <c r="N72" s="172"/>
      <c r="O72" s="172" t="s">
        <v>130</v>
      </c>
      <c r="P72" s="45"/>
      <c r="Q72" s="131">
        <v>11879</v>
      </c>
      <c r="R72" s="131">
        <v>751</v>
      </c>
      <c r="S72" s="131">
        <v>23273</v>
      </c>
      <c r="T72" s="131">
        <v>1037</v>
      </c>
      <c r="U72" s="131">
        <v>972</v>
      </c>
      <c r="V72" s="131">
        <v>37912</v>
      </c>
      <c r="W72" s="131">
        <v>832</v>
      </c>
      <c r="X72" s="131"/>
      <c r="Y72" s="131">
        <f t="shared" si="6"/>
        <v>38744</v>
      </c>
      <c r="Z72" s="77" t="s">
        <v>129</v>
      </c>
    </row>
    <row r="73" spans="2:26" x14ac:dyDescent="0.2">
      <c r="B73" s="77" t="s">
        <v>131</v>
      </c>
      <c r="C73" s="231"/>
      <c r="D73" s="231"/>
      <c r="E73" s="232"/>
      <c r="F73" s="231"/>
      <c r="G73" s="231"/>
      <c r="H73" s="231"/>
      <c r="I73" s="231"/>
      <c r="J73" s="231"/>
      <c r="K73" s="128"/>
      <c r="L73" s="29"/>
      <c r="M73" s="172" t="s">
        <v>155</v>
      </c>
      <c r="N73" s="172"/>
      <c r="O73" s="172" t="s">
        <v>132</v>
      </c>
      <c r="P73" s="45"/>
      <c r="Q73" s="131">
        <v>-1707</v>
      </c>
      <c r="R73" s="131">
        <v>-288</v>
      </c>
      <c r="S73" s="131">
        <v>-21524</v>
      </c>
      <c r="T73" s="131">
        <v>-4716</v>
      </c>
      <c r="U73" s="131">
        <v>-3</v>
      </c>
      <c r="V73" s="131">
        <v>-28238</v>
      </c>
      <c r="W73" s="131">
        <v>-10506</v>
      </c>
      <c r="X73" s="131"/>
      <c r="Y73" s="131">
        <f t="shared" si="6"/>
        <v>-38744</v>
      </c>
      <c r="Z73" s="77" t="s">
        <v>131</v>
      </c>
    </row>
    <row r="74" spans="2:26" ht="13.5" thickBot="1" x14ac:dyDescent="0.25">
      <c r="B74" s="233" t="s">
        <v>133</v>
      </c>
      <c r="C74" s="234">
        <f>D74+E74+F74</f>
        <v>88740</v>
      </c>
      <c r="D74" s="234"/>
      <c r="E74" s="234">
        <f>W71+W72+W73</f>
        <v>-15440</v>
      </c>
      <c r="F74" s="234">
        <f>V69+V72+V73</f>
        <v>104180</v>
      </c>
      <c r="G74" s="234">
        <f>U69+U72+U73</f>
        <v>1873</v>
      </c>
      <c r="H74" s="234">
        <f>T69+T72+T73</f>
        <v>36204</v>
      </c>
      <c r="I74" s="234">
        <f>S69+S72+S73</f>
        <v>-58592</v>
      </c>
      <c r="J74" s="234">
        <f>R69+R72+R73</f>
        <v>40810</v>
      </c>
      <c r="K74" s="234">
        <f>Q69+Q72+Q73</f>
        <v>83885</v>
      </c>
      <c r="L74" s="235"/>
      <c r="M74" s="175" t="s">
        <v>134</v>
      </c>
      <c r="N74" s="175"/>
      <c r="O74" s="175" t="s">
        <v>135</v>
      </c>
      <c r="P74" s="235"/>
      <c r="Q74" s="231">
        <v>83885</v>
      </c>
      <c r="R74" s="231">
        <v>40810</v>
      </c>
      <c r="S74" s="231">
        <v>-58592</v>
      </c>
      <c r="T74" s="231">
        <v>36204</v>
      </c>
      <c r="U74" s="231">
        <v>1873</v>
      </c>
      <c r="V74" s="231">
        <v>104180</v>
      </c>
      <c r="W74" s="231">
        <v>-15440</v>
      </c>
      <c r="X74" s="231"/>
      <c r="Y74" s="231">
        <f t="shared" si="6"/>
        <v>88740</v>
      </c>
      <c r="Z74" s="233" t="s">
        <v>133</v>
      </c>
    </row>
    <row r="75" spans="2:26" ht="13.5" thickTop="1" x14ac:dyDescent="0.2">
      <c r="B75" s="77" t="s">
        <v>136</v>
      </c>
      <c r="C75" s="236">
        <f>D75+E75+F75</f>
        <v>312178</v>
      </c>
      <c r="D75" s="236"/>
      <c r="E75" s="236"/>
      <c r="F75" s="236">
        <v>312178</v>
      </c>
      <c r="G75" s="236">
        <v>810</v>
      </c>
      <c r="H75" s="236">
        <v>64631</v>
      </c>
      <c r="I75" s="236">
        <v>38140</v>
      </c>
      <c r="J75" s="236">
        <v>5829</v>
      </c>
      <c r="K75" s="236">
        <v>202768</v>
      </c>
      <c r="L75" s="29"/>
      <c r="M75" s="172" t="s">
        <v>156</v>
      </c>
      <c r="N75" s="172"/>
      <c r="O75" s="179" t="s">
        <v>137</v>
      </c>
      <c r="P75" s="45"/>
      <c r="Q75" s="237"/>
      <c r="R75" s="237"/>
      <c r="S75" s="237"/>
      <c r="T75" s="237"/>
      <c r="U75" s="237"/>
      <c r="V75" s="237"/>
      <c r="W75" s="237"/>
      <c r="X75" s="237">
        <f>F75</f>
        <v>312178</v>
      </c>
      <c r="Y75" s="237">
        <f t="shared" si="6"/>
        <v>312178</v>
      </c>
      <c r="Z75" s="77" t="s">
        <v>136</v>
      </c>
    </row>
    <row r="76" spans="2:26" x14ac:dyDescent="0.2">
      <c r="B76" s="77" t="s">
        <v>138</v>
      </c>
      <c r="C76" s="236">
        <f>D76+E76+F76</f>
        <v>281890</v>
      </c>
      <c r="D76" s="236"/>
      <c r="E76" s="236"/>
      <c r="F76" s="236">
        <v>281890</v>
      </c>
      <c r="G76" s="236">
        <v>794</v>
      </c>
      <c r="H76" s="236">
        <v>63331</v>
      </c>
      <c r="I76" s="236">
        <v>37350</v>
      </c>
      <c r="J76" s="236">
        <v>5853</v>
      </c>
      <c r="K76" s="236">
        <v>174562</v>
      </c>
      <c r="L76" s="29"/>
      <c r="M76" s="172" t="s">
        <v>157</v>
      </c>
      <c r="N76" s="172"/>
      <c r="O76" s="179" t="s">
        <v>139</v>
      </c>
      <c r="P76" s="45"/>
      <c r="Q76" s="237"/>
      <c r="R76" s="237"/>
      <c r="S76" s="237"/>
      <c r="T76" s="237"/>
      <c r="U76" s="237"/>
      <c r="V76" s="237"/>
      <c r="W76" s="237"/>
      <c r="X76" s="237">
        <f>F76</f>
        <v>281890</v>
      </c>
      <c r="Y76" s="237">
        <f t="shared" si="6"/>
        <v>281890</v>
      </c>
      <c r="Z76" s="77" t="s">
        <v>138</v>
      </c>
    </row>
    <row r="77" spans="2:26" x14ac:dyDescent="0.2">
      <c r="B77" s="77" t="s">
        <v>140</v>
      </c>
      <c r="C77" s="236">
        <f>D77+E77+F77</f>
        <v>-223438</v>
      </c>
      <c r="D77" s="236"/>
      <c r="E77" s="236"/>
      <c r="F77" s="236">
        <v>-223438</v>
      </c>
      <c r="G77" s="236">
        <v>-967</v>
      </c>
      <c r="H77" s="236">
        <v>-34831</v>
      </c>
      <c r="I77" s="236">
        <v>-34076</v>
      </c>
      <c r="J77" s="236">
        <v>-5537</v>
      </c>
      <c r="K77" s="236">
        <v>-148027</v>
      </c>
      <c r="L77" s="29"/>
      <c r="M77" s="172" t="s">
        <v>151</v>
      </c>
      <c r="N77" s="172"/>
      <c r="O77" s="179" t="s">
        <v>53</v>
      </c>
      <c r="P77" s="45"/>
      <c r="Q77" s="237"/>
      <c r="R77" s="237"/>
      <c r="S77" s="237"/>
      <c r="T77" s="237"/>
      <c r="U77" s="237"/>
      <c r="V77" s="237"/>
      <c r="W77" s="237"/>
      <c r="X77" s="237"/>
      <c r="Y77" s="237">
        <f t="shared" si="6"/>
        <v>0</v>
      </c>
      <c r="Z77" s="77" t="s">
        <v>140</v>
      </c>
    </row>
    <row r="78" spans="2:26" s="242" customFormat="1" x14ac:dyDescent="0.2">
      <c r="B78" s="238" t="s">
        <v>142</v>
      </c>
      <c r="C78" s="236">
        <f t="shared" ref="C78:C79" si="7">D78+E78+F78</f>
        <v>27102</v>
      </c>
      <c r="D78" s="236"/>
      <c r="E78" s="236"/>
      <c r="F78" s="236">
        <v>27102</v>
      </c>
      <c r="G78" s="236">
        <v>16</v>
      </c>
      <c r="H78" s="236">
        <v>2</v>
      </c>
      <c r="I78" s="236">
        <v>779</v>
      </c>
      <c r="J78" s="236">
        <v>-24</v>
      </c>
      <c r="K78" s="236">
        <v>26329</v>
      </c>
      <c r="L78" s="29"/>
      <c r="M78" s="239" t="s">
        <v>158</v>
      </c>
      <c r="N78" s="239"/>
      <c r="O78" s="240" t="s">
        <v>159</v>
      </c>
      <c r="P78" s="45"/>
      <c r="Q78" s="241"/>
      <c r="R78" s="241"/>
      <c r="S78" s="241"/>
      <c r="T78" s="241"/>
      <c r="U78" s="241"/>
      <c r="V78" s="241"/>
      <c r="W78" s="241"/>
      <c r="X78" s="241">
        <f>F78</f>
        <v>27102</v>
      </c>
      <c r="Y78" s="241">
        <f>V78+W78+X78</f>
        <v>27102</v>
      </c>
      <c r="Z78" s="238" t="s">
        <v>142</v>
      </c>
    </row>
    <row r="79" spans="2:26" s="242" customFormat="1" x14ac:dyDescent="0.2">
      <c r="B79" s="238" t="s">
        <v>141</v>
      </c>
      <c r="C79" s="236">
        <f t="shared" si="7"/>
        <v>3186</v>
      </c>
      <c r="D79" s="236"/>
      <c r="E79" s="236"/>
      <c r="F79" s="236">
        <v>3186</v>
      </c>
      <c r="G79" s="236">
        <v>0</v>
      </c>
      <c r="H79" s="236">
        <v>1298</v>
      </c>
      <c r="I79" s="236">
        <v>11</v>
      </c>
      <c r="J79" s="236">
        <v>0</v>
      </c>
      <c r="K79" s="236">
        <v>1877</v>
      </c>
      <c r="L79" s="29"/>
      <c r="M79" s="239" t="s">
        <v>160</v>
      </c>
      <c r="N79" s="239"/>
      <c r="O79" s="240" t="s">
        <v>161</v>
      </c>
      <c r="P79" s="45"/>
      <c r="Q79" s="241"/>
      <c r="R79" s="241"/>
      <c r="S79" s="241"/>
      <c r="T79" s="241"/>
      <c r="U79" s="241"/>
      <c r="V79" s="241"/>
      <c r="W79" s="241"/>
      <c r="X79" s="241">
        <f>F79</f>
        <v>3186</v>
      </c>
      <c r="Y79" s="241">
        <f>V79+W79+X79</f>
        <v>3186</v>
      </c>
      <c r="Z79" s="238" t="s">
        <v>141</v>
      </c>
    </row>
    <row r="80" spans="2:26" x14ac:dyDescent="0.2">
      <c r="B80" s="77"/>
      <c r="C80" s="128">
        <f>D80+E80+F80</f>
        <v>0</v>
      </c>
      <c r="D80" s="128"/>
      <c r="E80" s="128">
        <v>2881</v>
      </c>
      <c r="F80" s="128">
        <v>-2881</v>
      </c>
      <c r="G80" s="128">
        <v>0</v>
      </c>
      <c r="H80" s="128">
        <v>-641</v>
      </c>
      <c r="I80" s="128">
        <v>449</v>
      </c>
      <c r="J80" s="128">
        <v>-73</v>
      </c>
      <c r="K80" s="128">
        <v>-2616</v>
      </c>
      <c r="L80" s="243"/>
      <c r="M80" s="172" t="s">
        <v>162</v>
      </c>
      <c r="N80" s="172"/>
      <c r="O80" s="172" t="s">
        <v>163</v>
      </c>
      <c r="P80" s="244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-18321</v>
      </c>
      <c r="F81" s="135">
        <v>18321</v>
      </c>
      <c r="G81" s="135">
        <v>2030</v>
      </c>
      <c r="H81" s="135">
        <v>7045</v>
      </c>
      <c r="I81" s="135">
        <v>-63105</v>
      </c>
      <c r="J81" s="135">
        <v>40591</v>
      </c>
      <c r="K81" s="135">
        <v>31760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8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2:26" x14ac:dyDescent="0.2">
      <c r="B84" s="61"/>
    </row>
  </sheetData>
  <hyperlinks>
    <hyperlink ref="Z7" location="'Lista Tablas'!A1" display="Lista Tabla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zoomScaleNormal="100" workbookViewId="0">
      <pane ySplit="5" topLeftCell="A10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6.5703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172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113556</v>
      </c>
      <c r="D18" s="128">
        <f>W18</f>
        <v>113556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113556</v>
      </c>
      <c r="X18" s="131"/>
      <c r="Y18" s="131">
        <f t="shared" ref="Y18:Y36" si="1">V18+W18+X18</f>
        <v>113556</v>
      </c>
      <c r="Z18" s="77" t="s">
        <v>34</v>
      </c>
    </row>
    <row r="19" spans="2:26" x14ac:dyDescent="0.2">
      <c r="B19" s="77" t="s">
        <v>37</v>
      </c>
      <c r="C19" s="128">
        <f t="shared" si="0"/>
        <v>112815</v>
      </c>
      <c r="D19" s="128"/>
      <c r="E19" s="128">
        <v>112815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112815</v>
      </c>
      <c r="Y19" s="131">
        <f t="shared" si="1"/>
        <v>112815</v>
      </c>
      <c r="Z19" s="77" t="s">
        <v>37</v>
      </c>
    </row>
    <row r="20" spans="2:26" x14ac:dyDescent="0.2">
      <c r="B20" s="77" t="s">
        <v>40</v>
      </c>
      <c r="C20" s="128">
        <f t="shared" si="0"/>
        <v>870432</v>
      </c>
      <c r="D20" s="128">
        <v>870432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612311</v>
      </c>
      <c r="R20" s="131">
        <v>34038</v>
      </c>
      <c r="S20" s="131">
        <v>83726</v>
      </c>
      <c r="T20" s="131">
        <v>134085</v>
      </c>
      <c r="U20" s="131">
        <v>6272</v>
      </c>
      <c r="V20" s="131">
        <v>870432</v>
      </c>
      <c r="W20" s="131"/>
      <c r="X20" s="131"/>
      <c r="Y20" s="131">
        <f t="shared" si="1"/>
        <v>870432</v>
      </c>
      <c r="Z20" s="77" t="s">
        <v>40</v>
      </c>
    </row>
    <row r="21" spans="2:26" x14ac:dyDescent="0.2">
      <c r="B21" s="77" t="s">
        <v>43</v>
      </c>
      <c r="C21" s="128">
        <f t="shared" si="0"/>
        <v>418892</v>
      </c>
      <c r="D21" s="128"/>
      <c r="E21" s="128"/>
      <c r="F21" s="128">
        <v>418892</v>
      </c>
      <c r="G21" s="128">
        <v>3056</v>
      </c>
      <c r="H21" s="128">
        <v>16723</v>
      </c>
      <c r="I21" s="128">
        <v>19912</v>
      </c>
      <c r="J21" s="128">
        <v>13582</v>
      </c>
      <c r="K21" s="128">
        <v>365619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418892</v>
      </c>
      <c r="Y21" s="131">
        <f t="shared" si="1"/>
        <v>418892</v>
      </c>
      <c r="Z21" s="77" t="s">
        <v>43</v>
      </c>
    </row>
    <row r="22" spans="2:26" x14ac:dyDescent="0.2">
      <c r="B22" s="77" t="s">
        <v>46</v>
      </c>
      <c r="C22" s="128">
        <f t="shared" si="0"/>
        <v>37406</v>
      </c>
      <c r="D22" s="128">
        <v>37406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37406</v>
      </c>
      <c r="W22" s="131"/>
      <c r="X22" s="131"/>
      <c r="Y22" s="131">
        <f t="shared" si="1"/>
        <v>37406</v>
      </c>
      <c r="Z22" s="77" t="s">
        <v>46</v>
      </c>
    </row>
    <row r="23" spans="2:26" x14ac:dyDescent="0.2">
      <c r="B23" s="77" t="s">
        <v>49</v>
      </c>
      <c r="C23" s="129">
        <f t="shared" si="0"/>
        <v>488946</v>
      </c>
      <c r="D23" s="129"/>
      <c r="E23" s="129"/>
      <c r="F23" s="129">
        <v>488946</v>
      </c>
      <c r="G23" s="129">
        <v>3216</v>
      </c>
      <c r="H23" s="129">
        <v>117362</v>
      </c>
      <c r="I23" s="129">
        <v>63814</v>
      </c>
      <c r="J23" s="129">
        <v>20456</v>
      </c>
      <c r="K23" s="129">
        <v>246692</v>
      </c>
      <c r="L23" s="29"/>
      <c r="M23" s="173" t="s">
        <v>50</v>
      </c>
      <c r="N23" s="173"/>
      <c r="O23" s="173" t="s">
        <v>51</v>
      </c>
      <c r="P23" s="29"/>
      <c r="Q23" s="131">
        <v>246692</v>
      </c>
      <c r="R23" s="131">
        <v>20456</v>
      </c>
      <c r="S23" s="131">
        <v>63814</v>
      </c>
      <c r="T23" s="131">
        <v>117362</v>
      </c>
      <c r="U23" s="131">
        <v>3216</v>
      </c>
      <c r="V23" s="131">
        <v>488946</v>
      </c>
      <c r="W23" s="131"/>
      <c r="X23" s="131"/>
      <c r="Y23" s="131">
        <f t="shared" si="1"/>
        <v>488946</v>
      </c>
      <c r="Z23" s="77" t="s">
        <v>49</v>
      </c>
    </row>
    <row r="24" spans="2:26" x14ac:dyDescent="0.2">
      <c r="B24" s="77" t="s">
        <v>52</v>
      </c>
      <c r="C24" s="128">
        <f t="shared" si="0"/>
        <v>59174</v>
      </c>
      <c r="D24" s="128"/>
      <c r="E24" s="128"/>
      <c r="F24" s="128">
        <v>59174</v>
      </c>
      <c r="G24" s="128">
        <v>613</v>
      </c>
      <c r="H24" s="128">
        <v>9759</v>
      </c>
      <c r="I24" s="128">
        <v>10666</v>
      </c>
      <c r="J24" s="128">
        <v>3255</v>
      </c>
      <c r="K24" s="128">
        <v>34881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429772</v>
      </c>
      <c r="D25" s="130"/>
      <c r="E25" s="130"/>
      <c r="F25" s="130">
        <v>429772</v>
      </c>
      <c r="G25" s="130">
        <v>2603</v>
      </c>
      <c r="H25" s="130">
        <v>107603</v>
      </c>
      <c r="I25" s="130">
        <v>53148</v>
      </c>
      <c r="J25" s="130">
        <v>17201</v>
      </c>
      <c r="K25" s="130">
        <v>211811</v>
      </c>
      <c r="L25" s="32"/>
      <c r="M25" s="173" t="s">
        <v>55</v>
      </c>
      <c r="N25" s="173"/>
      <c r="O25" s="174" t="s">
        <v>56</v>
      </c>
      <c r="P25" s="29"/>
      <c r="Q25" s="134">
        <v>211811</v>
      </c>
      <c r="R25" s="134">
        <v>17201</v>
      </c>
      <c r="S25" s="134">
        <v>53148</v>
      </c>
      <c r="T25" s="134">
        <v>107603</v>
      </c>
      <c r="U25" s="134">
        <v>2603</v>
      </c>
      <c r="V25" s="134">
        <v>429772</v>
      </c>
      <c r="W25" s="134"/>
      <c r="X25" s="134"/>
      <c r="Y25" s="134">
        <f t="shared" si="1"/>
        <v>429772</v>
      </c>
      <c r="Z25" s="77"/>
    </row>
    <row r="26" spans="2:26" ht="13.5" thickBot="1" x14ac:dyDescent="0.25">
      <c r="B26" s="86"/>
      <c r="C26" s="129">
        <f t="shared" si="0"/>
        <v>741</v>
      </c>
      <c r="D26" s="129"/>
      <c r="E26" s="129">
        <v>741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741</v>
      </c>
      <c r="X26" s="131"/>
      <c r="Y26" s="131">
        <f t="shared" si="1"/>
        <v>741</v>
      </c>
      <c r="Z26" s="77"/>
    </row>
    <row r="27" spans="2:26" ht="13.5" thickTop="1" x14ac:dyDescent="0.2">
      <c r="B27" s="77" t="s">
        <v>59</v>
      </c>
      <c r="C27" s="131">
        <f t="shared" si="0"/>
        <v>232654</v>
      </c>
      <c r="D27" s="132"/>
      <c r="E27" s="128">
        <v>259</v>
      </c>
      <c r="F27" s="131">
        <v>232395</v>
      </c>
      <c r="G27" s="131">
        <v>2596</v>
      </c>
      <c r="H27" s="131">
        <v>16994</v>
      </c>
      <c r="I27" s="131">
        <v>53087</v>
      </c>
      <c r="J27" s="131">
        <v>12413</v>
      </c>
      <c r="K27" s="131">
        <v>147305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232359</v>
      </c>
      <c r="U27" s="131"/>
      <c r="V27" s="131">
        <v>232359</v>
      </c>
      <c r="W27" s="131">
        <v>295</v>
      </c>
      <c r="X27" s="131"/>
      <c r="Y27" s="131">
        <f t="shared" si="1"/>
        <v>232654</v>
      </c>
      <c r="Z27" s="89" t="s">
        <v>59</v>
      </c>
    </row>
    <row r="28" spans="2:26" x14ac:dyDescent="0.2">
      <c r="B28" s="77" t="s">
        <v>54</v>
      </c>
      <c r="C28" s="128">
        <f t="shared" si="0"/>
        <v>40171</v>
      </c>
      <c r="D28" s="128"/>
      <c r="E28" s="128"/>
      <c r="F28" s="128">
        <v>40171</v>
      </c>
      <c r="G28" s="128">
        <v>7</v>
      </c>
      <c r="H28" s="128">
        <v>1009</v>
      </c>
      <c r="I28" s="128">
        <v>61</v>
      </c>
      <c r="J28" s="128">
        <v>190</v>
      </c>
      <c r="K28" s="128">
        <v>1498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44514</v>
      </c>
      <c r="T28" s="131"/>
      <c r="U28" s="131"/>
      <c r="V28" s="131">
        <v>44514</v>
      </c>
      <c r="W28" s="131">
        <v>-4343</v>
      </c>
      <c r="X28" s="131"/>
      <c r="Y28" s="131">
        <f t="shared" si="1"/>
        <v>40171</v>
      </c>
      <c r="Z28" s="77" t="s">
        <v>54</v>
      </c>
    </row>
    <row r="29" spans="2:26" x14ac:dyDescent="0.2">
      <c r="B29" s="77"/>
      <c r="C29" s="128">
        <f t="shared" si="0"/>
        <v>37406</v>
      </c>
      <c r="D29" s="128"/>
      <c r="E29" s="128"/>
      <c r="F29" s="128">
        <v>37406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40529</v>
      </c>
      <c r="T29" s="131"/>
      <c r="U29" s="131"/>
      <c r="V29" s="131">
        <v>40529</v>
      </c>
      <c r="W29" s="131">
        <v>-3123</v>
      </c>
      <c r="X29" s="131"/>
      <c r="Y29" s="131">
        <f t="shared" si="1"/>
        <v>37406</v>
      </c>
      <c r="Z29" s="77"/>
    </row>
    <row r="30" spans="2:26" x14ac:dyDescent="0.2">
      <c r="B30" s="77"/>
      <c r="C30" s="128">
        <f t="shared" si="0"/>
        <v>2765</v>
      </c>
      <c r="D30" s="128"/>
      <c r="E30" s="128"/>
      <c r="F30" s="128">
        <v>2765</v>
      </c>
      <c r="G30" s="128">
        <v>7</v>
      </c>
      <c r="H30" s="128">
        <v>1009</v>
      </c>
      <c r="I30" s="128">
        <v>61</v>
      </c>
      <c r="J30" s="128">
        <v>190</v>
      </c>
      <c r="K30" s="128">
        <v>1498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3985</v>
      </c>
      <c r="T30" s="131"/>
      <c r="U30" s="131"/>
      <c r="V30" s="131">
        <v>3985</v>
      </c>
      <c r="W30" s="131">
        <v>-1220</v>
      </c>
      <c r="X30" s="131"/>
      <c r="Y30" s="131">
        <f t="shared" si="1"/>
        <v>2765</v>
      </c>
      <c r="Z30" s="77"/>
    </row>
    <row r="31" spans="2:26" x14ac:dyDescent="0.2">
      <c r="B31" s="77"/>
      <c r="C31" s="129">
        <f t="shared" si="0"/>
        <v>136706</v>
      </c>
      <c r="D31" s="129"/>
      <c r="E31" s="129"/>
      <c r="F31" s="129">
        <v>136706</v>
      </c>
      <c r="G31" s="129">
        <v>613</v>
      </c>
      <c r="H31" s="129">
        <v>19685</v>
      </c>
      <c r="I31" s="129">
        <v>10666</v>
      </c>
      <c r="J31" s="129">
        <v>7853</v>
      </c>
      <c r="K31" s="129">
        <v>97889</v>
      </c>
      <c r="L31" s="29"/>
      <c r="M31" s="173" t="s">
        <v>70</v>
      </c>
      <c r="N31" s="173"/>
      <c r="O31" s="173" t="s">
        <v>71</v>
      </c>
      <c r="P31" s="29"/>
      <c r="Q31" s="131">
        <v>97889</v>
      </c>
      <c r="R31" s="131">
        <v>7853</v>
      </c>
      <c r="S31" s="131">
        <v>10666</v>
      </c>
      <c r="T31" s="131">
        <v>19685</v>
      </c>
      <c r="U31" s="131">
        <v>613</v>
      </c>
      <c r="V31" s="131">
        <v>136706</v>
      </c>
      <c r="W31" s="131"/>
      <c r="X31" s="131"/>
      <c r="Y31" s="131">
        <f t="shared" si="1"/>
        <v>136706</v>
      </c>
      <c r="Z31" s="77"/>
    </row>
    <row r="32" spans="2:26" x14ac:dyDescent="0.2">
      <c r="B32" s="77"/>
      <c r="C32" s="129">
        <f t="shared" si="0"/>
        <v>79674</v>
      </c>
      <c r="D32" s="129"/>
      <c r="E32" s="129"/>
      <c r="F32" s="129">
        <v>79674</v>
      </c>
      <c r="G32" s="129"/>
      <c r="H32" s="129">
        <v>79674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79674</v>
      </c>
      <c r="U32" s="131"/>
      <c r="V32" s="131">
        <v>79674</v>
      </c>
      <c r="W32" s="131"/>
      <c r="X32" s="131"/>
      <c r="Y32" s="131">
        <f t="shared" si="1"/>
        <v>79674</v>
      </c>
      <c r="Z32" s="77"/>
    </row>
    <row r="33" spans="2:26" x14ac:dyDescent="0.2">
      <c r="B33" s="77"/>
      <c r="C33" s="130">
        <f t="shared" si="0"/>
        <v>80750</v>
      </c>
      <c r="D33" s="130"/>
      <c r="E33" s="130"/>
      <c r="F33" s="130">
        <v>80750</v>
      </c>
      <c r="G33" s="130">
        <v>0</v>
      </c>
      <c r="H33" s="130">
        <v>13144</v>
      </c>
      <c r="I33" s="130">
        <v>0</v>
      </c>
      <c r="J33" s="130">
        <v>4598</v>
      </c>
      <c r="K33" s="130">
        <v>63008</v>
      </c>
      <c r="L33" s="32"/>
      <c r="M33" s="174" t="s">
        <v>74</v>
      </c>
      <c r="N33" s="174"/>
      <c r="O33" s="174" t="s">
        <v>75</v>
      </c>
      <c r="P33" s="29"/>
      <c r="Q33" s="134">
        <v>63008</v>
      </c>
      <c r="R33" s="134">
        <v>4598</v>
      </c>
      <c r="S33" s="134">
        <v>0</v>
      </c>
      <c r="T33" s="134">
        <v>13144</v>
      </c>
      <c r="U33" s="134">
        <v>0</v>
      </c>
      <c r="V33" s="134">
        <v>80750</v>
      </c>
      <c r="W33" s="134"/>
      <c r="X33" s="134"/>
      <c r="Y33" s="134">
        <f t="shared" si="1"/>
        <v>80750</v>
      </c>
      <c r="Z33" s="77"/>
    </row>
    <row r="34" spans="2:26" ht="13.5" thickBot="1" x14ac:dyDescent="0.25">
      <c r="B34" s="86"/>
      <c r="C34" s="130">
        <f t="shared" si="0"/>
        <v>76456</v>
      </c>
      <c r="D34" s="130"/>
      <c r="E34" s="130"/>
      <c r="F34" s="130">
        <v>76456</v>
      </c>
      <c r="G34" s="130"/>
      <c r="H34" s="130">
        <v>76456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76456</v>
      </c>
      <c r="U34" s="134"/>
      <c r="V34" s="134">
        <v>76456</v>
      </c>
      <c r="W34" s="134"/>
      <c r="X34" s="134"/>
      <c r="Y34" s="134">
        <f t="shared" si="1"/>
        <v>76456</v>
      </c>
      <c r="Z34" s="77"/>
    </row>
    <row r="35" spans="2:26" ht="13.5" thickTop="1" x14ac:dyDescent="0.2">
      <c r="B35" s="77" t="s">
        <v>78</v>
      </c>
      <c r="C35" s="131">
        <f t="shared" si="0"/>
        <v>133113</v>
      </c>
      <c r="D35" s="132"/>
      <c r="E35" s="128">
        <v>12481</v>
      </c>
      <c r="F35" s="131">
        <v>120632</v>
      </c>
      <c r="G35" s="131">
        <v>156</v>
      </c>
      <c r="H35" s="131">
        <v>5567</v>
      </c>
      <c r="I35" s="131">
        <v>24604</v>
      </c>
      <c r="J35" s="131">
        <v>70325</v>
      </c>
      <c r="K35" s="131">
        <v>19980</v>
      </c>
      <c r="L35" s="33"/>
      <c r="M35" s="176" t="s">
        <v>79</v>
      </c>
      <c r="N35" s="176"/>
      <c r="O35" s="176" t="s">
        <v>80</v>
      </c>
      <c r="P35" s="33"/>
      <c r="Q35" s="131">
        <v>7015</v>
      </c>
      <c r="R35" s="131">
        <v>72835</v>
      </c>
      <c r="S35" s="131">
        <v>8627</v>
      </c>
      <c r="T35" s="131">
        <v>25405</v>
      </c>
      <c r="U35" s="131">
        <v>792</v>
      </c>
      <c r="V35" s="131">
        <v>114674</v>
      </c>
      <c r="W35" s="131">
        <v>18439</v>
      </c>
      <c r="X35" s="131"/>
      <c r="Y35" s="131">
        <f t="shared" si="1"/>
        <v>133113</v>
      </c>
      <c r="Z35" s="89" t="s">
        <v>78</v>
      </c>
    </row>
    <row r="36" spans="2:26" x14ac:dyDescent="0.2">
      <c r="B36" s="77" t="s">
        <v>64</v>
      </c>
      <c r="C36" s="129">
        <f t="shared" si="0"/>
        <v>487295</v>
      </c>
      <c r="D36" s="129"/>
      <c r="E36" s="129"/>
      <c r="F36" s="129">
        <v>487295</v>
      </c>
      <c r="G36" s="129">
        <v>1249</v>
      </c>
      <c r="H36" s="129">
        <v>351556</v>
      </c>
      <c r="I36" s="129">
        <v>39203</v>
      </c>
      <c r="J36" s="129">
        <v>10363</v>
      </c>
      <c r="K36" s="129">
        <v>84924</v>
      </c>
      <c r="L36" s="29"/>
      <c r="M36" s="173" t="s">
        <v>81</v>
      </c>
      <c r="N36" s="173"/>
      <c r="O36" s="173" t="s">
        <v>82</v>
      </c>
      <c r="P36" s="29"/>
      <c r="Q36" s="131">
        <v>84924</v>
      </c>
      <c r="R36" s="131">
        <v>10363</v>
      </c>
      <c r="S36" s="131">
        <v>39203</v>
      </c>
      <c r="T36" s="131">
        <v>351556</v>
      </c>
      <c r="U36" s="131">
        <v>1249</v>
      </c>
      <c r="V36" s="131">
        <v>487295</v>
      </c>
      <c r="W36" s="131"/>
      <c r="X36" s="131"/>
      <c r="Y36" s="131">
        <f t="shared" si="1"/>
        <v>487295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428121</v>
      </c>
      <c r="D38" s="130"/>
      <c r="E38" s="130"/>
      <c r="F38" s="130">
        <v>428121</v>
      </c>
      <c r="G38" s="130">
        <v>636</v>
      </c>
      <c r="H38" s="130">
        <v>341797</v>
      </c>
      <c r="I38" s="130">
        <v>28537</v>
      </c>
      <c r="J38" s="130">
        <v>7108</v>
      </c>
      <c r="K38" s="130">
        <v>50043</v>
      </c>
      <c r="L38" s="29"/>
      <c r="M38" s="174" t="s">
        <v>86</v>
      </c>
      <c r="N38" s="174"/>
      <c r="O38" s="174" t="s">
        <v>87</v>
      </c>
      <c r="P38" s="29"/>
      <c r="Q38" s="134">
        <v>50043</v>
      </c>
      <c r="R38" s="134">
        <v>7108</v>
      </c>
      <c r="S38" s="134">
        <v>28537</v>
      </c>
      <c r="T38" s="134">
        <v>341797</v>
      </c>
      <c r="U38" s="134">
        <v>636</v>
      </c>
      <c r="V38" s="134">
        <v>428121</v>
      </c>
      <c r="W38" s="134"/>
      <c r="X38" s="134"/>
      <c r="Y38" s="134">
        <f>V38+W38+X38</f>
        <v>428121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46729</v>
      </c>
      <c r="D40" s="132"/>
      <c r="E40" s="128">
        <v>361</v>
      </c>
      <c r="F40" s="131">
        <v>46368</v>
      </c>
      <c r="G40" s="131">
        <v>0</v>
      </c>
      <c r="H40" s="131">
        <v>36948</v>
      </c>
      <c r="I40" s="131">
        <v>8</v>
      </c>
      <c r="J40" s="131">
        <v>2161</v>
      </c>
      <c r="K40" s="131">
        <v>7251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46093</v>
      </c>
      <c r="T40" s="131"/>
      <c r="U40" s="131"/>
      <c r="V40" s="131">
        <v>46093</v>
      </c>
      <c r="W40" s="131">
        <v>636</v>
      </c>
      <c r="X40" s="131"/>
      <c r="Y40" s="131">
        <f t="shared" ref="Y40:Y53" si="3">V40+W40+X40</f>
        <v>46729</v>
      </c>
      <c r="Z40" s="77" t="s">
        <v>83</v>
      </c>
    </row>
    <row r="41" spans="2:26" x14ac:dyDescent="0.2">
      <c r="B41" s="77" t="s">
        <v>85</v>
      </c>
      <c r="C41" s="128">
        <f t="shared" si="2"/>
        <v>65409</v>
      </c>
      <c r="D41" s="128"/>
      <c r="E41" s="128">
        <v>94</v>
      </c>
      <c r="F41" s="128">
        <v>65315</v>
      </c>
      <c r="G41" s="128"/>
      <c r="H41" s="128">
        <v>65315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3513</v>
      </c>
      <c r="R41" s="131">
        <v>2982</v>
      </c>
      <c r="S41" s="131">
        <v>58634</v>
      </c>
      <c r="T41" s="131">
        <v>169</v>
      </c>
      <c r="U41" s="131">
        <v>14</v>
      </c>
      <c r="V41" s="131">
        <v>65312</v>
      </c>
      <c r="W41" s="131">
        <v>97</v>
      </c>
      <c r="X41" s="131"/>
      <c r="Y41" s="131">
        <f t="shared" si="3"/>
        <v>65409</v>
      </c>
      <c r="Z41" s="77" t="s">
        <v>85</v>
      </c>
    </row>
    <row r="42" spans="2:26" x14ac:dyDescent="0.2">
      <c r="B42" s="77" t="s">
        <v>88</v>
      </c>
      <c r="C42" s="128">
        <f t="shared" si="2"/>
        <v>69674</v>
      </c>
      <c r="D42" s="128"/>
      <c r="E42" s="128">
        <v>697</v>
      </c>
      <c r="F42" s="128">
        <v>68977</v>
      </c>
      <c r="G42" s="128">
        <v>27</v>
      </c>
      <c r="H42" s="128">
        <v>177</v>
      </c>
      <c r="I42" s="128">
        <v>63531</v>
      </c>
      <c r="J42" s="128">
        <v>1565</v>
      </c>
      <c r="K42" s="128">
        <v>3677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69500</v>
      </c>
      <c r="U42" s="131"/>
      <c r="V42" s="131">
        <v>69500</v>
      </c>
      <c r="W42" s="131">
        <v>174</v>
      </c>
      <c r="X42" s="131"/>
      <c r="Y42" s="131">
        <f t="shared" si="3"/>
        <v>69674</v>
      </c>
      <c r="Z42" s="77" t="s">
        <v>88</v>
      </c>
    </row>
    <row r="43" spans="2:26" x14ac:dyDescent="0.2">
      <c r="B43" s="77" t="s">
        <v>95</v>
      </c>
      <c r="C43" s="128">
        <f t="shared" si="2"/>
        <v>125334</v>
      </c>
      <c r="D43" s="128"/>
      <c r="E43" s="128">
        <v>4769</v>
      </c>
      <c r="F43" s="128">
        <v>120565</v>
      </c>
      <c r="G43" s="128">
        <v>1243</v>
      </c>
      <c r="H43" s="128">
        <v>27693</v>
      </c>
      <c r="I43" s="128">
        <v>73996</v>
      </c>
      <c r="J43" s="128">
        <v>11519</v>
      </c>
      <c r="K43" s="128">
        <v>6114</v>
      </c>
      <c r="L43" s="29"/>
      <c r="M43" s="172" t="s">
        <v>96</v>
      </c>
      <c r="N43" s="172"/>
      <c r="O43" s="172" t="s">
        <v>97</v>
      </c>
      <c r="P43" s="29"/>
      <c r="Q43" s="131">
        <v>2533</v>
      </c>
      <c r="R43" s="131">
        <v>11409</v>
      </c>
      <c r="S43" s="131">
        <v>70478</v>
      </c>
      <c r="T43" s="131">
        <v>27912</v>
      </c>
      <c r="U43" s="131">
        <v>6487</v>
      </c>
      <c r="V43" s="131">
        <v>118819</v>
      </c>
      <c r="W43" s="131">
        <v>6515</v>
      </c>
      <c r="X43" s="131"/>
      <c r="Y43" s="131">
        <f t="shared" si="3"/>
        <v>125334</v>
      </c>
      <c r="Z43" s="77" t="s">
        <v>95</v>
      </c>
    </row>
    <row r="44" spans="2:26" x14ac:dyDescent="0.2">
      <c r="B44" s="77"/>
      <c r="C44" s="129">
        <f t="shared" si="2"/>
        <v>485794</v>
      </c>
      <c r="D44" s="129"/>
      <c r="E44" s="129"/>
      <c r="F44" s="129">
        <v>485794</v>
      </c>
      <c r="G44" s="129">
        <v>6480</v>
      </c>
      <c r="H44" s="129">
        <v>319004</v>
      </c>
      <c r="I44" s="129">
        <v>76873</v>
      </c>
      <c r="J44" s="129">
        <v>9509</v>
      </c>
      <c r="K44" s="129">
        <v>73928</v>
      </c>
      <c r="L44" s="29"/>
      <c r="M44" s="173" t="s">
        <v>98</v>
      </c>
      <c r="N44" s="173"/>
      <c r="O44" s="173" t="s">
        <v>99</v>
      </c>
      <c r="P44" s="29"/>
      <c r="Q44" s="131">
        <v>73928</v>
      </c>
      <c r="R44" s="131">
        <v>9509</v>
      </c>
      <c r="S44" s="131">
        <v>76873</v>
      </c>
      <c r="T44" s="131">
        <v>319004</v>
      </c>
      <c r="U44" s="131">
        <v>6480</v>
      </c>
      <c r="V44" s="131">
        <v>485794</v>
      </c>
      <c r="W44" s="131"/>
      <c r="X44" s="131"/>
      <c r="Y44" s="131">
        <f t="shared" si="3"/>
        <v>485794</v>
      </c>
      <c r="Z44" s="77"/>
    </row>
    <row r="45" spans="2:26" ht="13.5" thickBot="1" x14ac:dyDescent="0.25">
      <c r="B45" s="87"/>
      <c r="C45" s="130">
        <f t="shared" si="2"/>
        <v>426620</v>
      </c>
      <c r="D45" s="130"/>
      <c r="E45" s="130"/>
      <c r="F45" s="130">
        <v>426620</v>
      </c>
      <c r="G45" s="130">
        <v>5867</v>
      </c>
      <c r="H45" s="130">
        <v>309245</v>
      </c>
      <c r="I45" s="130">
        <v>66207</v>
      </c>
      <c r="J45" s="130">
        <v>6254</v>
      </c>
      <c r="K45" s="130">
        <v>39047</v>
      </c>
      <c r="L45" s="29"/>
      <c r="M45" s="174" t="s">
        <v>100</v>
      </c>
      <c r="N45" s="174"/>
      <c r="O45" s="174" t="s">
        <v>101</v>
      </c>
      <c r="P45" s="29"/>
      <c r="Q45" s="134">
        <v>39047</v>
      </c>
      <c r="R45" s="134">
        <v>6254</v>
      </c>
      <c r="S45" s="134">
        <v>66207</v>
      </c>
      <c r="T45" s="134">
        <v>309245</v>
      </c>
      <c r="U45" s="134">
        <v>5867</v>
      </c>
      <c r="V45" s="134">
        <v>426620</v>
      </c>
      <c r="W45" s="134"/>
      <c r="X45" s="134"/>
      <c r="Y45" s="134">
        <f t="shared" si="3"/>
        <v>426620</v>
      </c>
      <c r="Z45" s="87"/>
    </row>
    <row r="46" spans="2:26" ht="13.5" thickTop="1" x14ac:dyDescent="0.2">
      <c r="B46" s="77" t="s">
        <v>102</v>
      </c>
      <c r="C46" s="131">
        <f t="shared" si="2"/>
        <v>52106</v>
      </c>
      <c r="D46" s="132"/>
      <c r="E46" s="128"/>
      <c r="F46" s="131">
        <v>52106</v>
      </c>
      <c r="G46" s="131">
        <v>4554</v>
      </c>
      <c r="H46" s="131"/>
      <c r="I46" s="131">
        <v>47552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52106</v>
      </c>
      <c r="U46" s="131"/>
      <c r="V46" s="131">
        <v>52106</v>
      </c>
      <c r="W46" s="131"/>
      <c r="X46" s="131"/>
      <c r="Y46" s="131">
        <f t="shared" si="3"/>
        <v>52106</v>
      </c>
      <c r="Z46" s="77" t="s">
        <v>102</v>
      </c>
    </row>
    <row r="47" spans="2:26" x14ac:dyDescent="0.2">
      <c r="B47" s="77" t="s">
        <v>106</v>
      </c>
      <c r="C47" s="129">
        <f t="shared" si="2"/>
        <v>485794</v>
      </c>
      <c r="D47" s="129"/>
      <c r="E47" s="129"/>
      <c r="F47" s="129">
        <v>485794</v>
      </c>
      <c r="G47" s="129">
        <v>1926</v>
      </c>
      <c r="H47" s="129">
        <v>371110</v>
      </c>
      <c r="I47" s="129">
        <v>29321</v>
      </c>
      <c r="J47" s="129">
        <v>9509</v>
      </c>
      <c r="K47" s="129">
        <v>73928</v>
      </c>
      <c r="L47" s="29"/>
      <c r="M47" s="173" t="s">
        <v>107</v>
      </c>
      <c r="N47" s="173"/>
      <c r="O47" s="173" t="s">
        <v>108</v>
      </c>
      <c r="P47" s="29"/>
      <c r="Q47" s="131">
        <v>73928</v>
      </c>
      <c r="R47" s="131">
        <v>9509</v>
      </c>
      <c r="S47" s="131">
        <v>29321</v>
      </c>
      <c r="T47" s="131">
        <v>371110</v>
      </c>
      <c r="U47" s="131">
        <v>1926</v>
      </c>
      <c r="V47" s="131">
        <v>485794</v>
      </c>
      <c r="W47" s="131"/>
      <c r="X47" s="131"/>
      <c r="Y47" s="131">
        <f t="shared" si="3"/>
        <v>485794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426620</v>
      </c>
      <c r="D48" s="130"/>
      <c r="E48" s="130"/>
      <c r="F48" s="130">
        <v>426620</v>
      </c>
      <c r="G48" s="130">
        <v>1313</v>
      </c>
      <c r="H48" s="130">
        <v>361351</v>
      </c>
      <c r="I48" s="130">
        <v>18655</v>
      </c>
      <c r="J48" s="130">
        <v>6254</v>
      </c>
      <c r="K48" s="130">
        <v>39047</v>
      </c>
      <c r="L48" s="29"/>
      <c r="M48" s="174" t="s">
        <v>110</v>
      </c>
      <c r="N48" s="174"/>
      <c r="O48" s="174" t="s">
        <v>111</v>
      </c>
      <c r="P48" s="29"/>
      <c r="Q48" s="134">
        <v>39047</v>
      </c>
      <c r="R48" s="134">
        <v>6254</v>
      </c>
      <c r="S48" s="134">
        <v>18655</v>
      </c>
      <c r="T48" s="134">
        <v>361351</v>
      </c>
      <c r="U48" s="134">
        <v>1313</v>
      </c>
      <c r="V48" s="134">
        <v>426620</v>
      </c>
      <c r="W48" s="134"/>
      <c r="X48" s="134"/>
      <c r="Y48" s="134">
        <f t="shared" si="3"/>
        <v>426620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73928</v>
      </c>
      <c r="R49" s="131">
        <f t="shared" si="4"/>
        <v>9509</v>
      </c>
      <c r="S49" s="131">
        <f t="shared" si="4"/>
        <v>76873</v>
      </c>
      <c r="T49" s="131">
        <f t="shared" si="4"/>
        <v>319004</v>
      </c>
      <c r="U49" s="131">
        <f t="shared" si="4"/>
        <v>6480</v>
      </c>
      <c r="V49" s="131">
        <f t="shared" si="4"/>
        <v>485794</v>
      </c>
      <c r="W49" s="131"/>
      <c r="X49" s="131"/>
      <c r="Y49" s="131">
        <f t="shared" si="3"/>
        <v>485794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39047</v>
      </c>
      <c r="R50" s="131">
        <f t="shared" si="4"/>
        <v>6254</v>
      </c>
      <c r="S50" s="131">
        <f t="shared" si="4"/>
        <v>66207</v>
      </c>
      <c r="T50" s="131">
        <f t="shared" si="4"/>
        <v>309245</v>
      </c>
      <c r="U50" s="131">
        <f t="shared" si="4"/>
        <v>5867</v>
      </c>
      <c r="V50" s="131">
        <f t="shared" si="4"/>
        <v>426620</v>
      </c>
      <c r="W50" s="131"/>
      <c r="X50" s="131"/>
      <c r="Y50" s="131">
        <f t="shared" si="3"/>
        <v>426620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380965</v>
      </c>
      <c r="D51" s="128"/>
      <c r="E51" s="128"/>
      <c r="F51" s="128">
        <v>380965</v>
      </c>
      <c r="G51" s="128"/>
      <c r="H51" s="128">
        <v>343255</v>
      </c>
      <c r="I51" s="128">
        <v>37710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380965</v>
      </c>
      <c r="D52" s="128"/>
      <c r="E52" s="128"/>
      <c r="F52" s="128">
        <v>380965</v>
      </c>
      <c r="G52" s="128">
        <v>4554</v>
      </c>
      <c r="H52" s="128">
        <v>291149</v>
      </c>
      <c r="I52" s="128">
        <v>85262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380965</v>
      </c>
      <c r="Y52" s="131">
        <f t="shared" si="3"/>
        <v>380965</v>
      </c>
      <c r="Z52" s="77"/>
    </row>
    <row r="53" spans="2:26" ht="11.25" customHeight="1" x14ac:dyDescent="0.2">
      <c r="B53" s="77"/>
      <c r="C53" s="128">
        <f t="shared" si="5"/>
        <v>1510</v>
      </c>
      <c r="D53" s="128"/>
      <c r="E53" s="128"/>
      <c r="F53" s="128">
        <v>1510</v>
      </c>
      <c r="G53" s="128"/>
      <c r="H53" s="128"/>
      <c r="I53" s="128"/>
      <c r="J53" s="128">
        <v>1510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1510</v>
      </c>
      <c r="U53" s="131"/>
      <c r="V53" s="131">
        <v>1510</v>
      </c>
      <c r="W53" s="131"/>
      <c r="X53" s="131"/>
      <c r="Y53" s="131">
        <f t="shared" si="3"/>
        <v>1510</v>
      </c>
      <c r="Z53" s="77"/>
    </row>
    <row r="54" spans="2:26" x14ac:dyDescent="0.2">
      <c r="B54" s="77"/>
      <c r="C54" s="129">
        <f t="shared" si="5"/>
        <v>104829</v>
      </c>
      <c r="D54" s="129"/>
      <c r="E54" s="129"/>
      <c r="F54" s="129">
        <v>104829</v>
      </c>
      <c r="G54" s="129">
        <v>1926</v>
      </c>
      <c r="H54" s="129">
        <v>29365</v>
      </c>
      <c r="I54" s="129">
        <v>-8389</v>
      </c>
      <c r="J54" s="129">
        <v>7999</v>
      </c>
      <c r="K54" s="129">
        <v>73928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45655</v>
      </c>
      <c r="D55" s="130"/>
      <c r="E55" s="130"/>
      <c r="F55" s="130">
        <v>45655</v>
      </c>
      <c r="G55" s="130">
        <v>1313</v>
      </c>
      <c r="H55" s="130">
        <v>19606</v>
      </c>
      <c r="I55" s="130">
        <v>-19055</v>
      </c>
      <c r="J55" s="130">
        <v>4744</v>
      </c>
      <c r="K55" s="130">
        <v>39047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3893</v>
      </c>
      <c r="D56" s="129"/>
      <c r="E56" s="129">
        <v>3893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39047</v>
      </c>
      <c r="R69" s="192">
        <v>4744</v>
      </c>
      <c r="S69" s="192">
        <v>-19055</v>
      </c>
      <c r="T69" s="192">
        <v>19606</v>
      </c>
      <c r="U69" s="192">
        <v>1313</v>
      </c>
      <c r="V69" s="192">
        <v>45655</v>
      </c>
      <c r="W69" s="192"/>
      <c r="X69" s="192"/>
      <c r="Y69" s="192">
        <f>V69+W69+X69</f>
        <v>45655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3893</v>
      </c>
      <c r="X71" s="192"/>
      <c r="Y71" s="192">
        <f t="shared" ref="Y71:Y77" si="6">V71+W71+X71</f>
        <v>3893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9234</v>
      </c>
      <c r="R72" s="192">
        <v>801</v>
      </c>
      <c r="S72" s="192">
        <v>8892</v>
      </c>
      <c r="T72" s="192">
        <v>3790</v>
      </c>
      <c r="U72" s="192">
        <v>202</v>
      </c>
      <c r="V72" s="192">
        <v>22919</v>
      </c>
      <c r="W72" s="192">
        <v>131</v>
      </c>
      <c r="X72" s="192"/>
      <c r="Y72" s="192">
        <f t="shared" si="6"/>
        <v>23050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-4267</v>
      </c>
      <c r="R73" s="192">
        <v>-830</v>
      </c>
      <c r="S73" s="192">
        <v>-10615</v>
      </c>
      <c r="T73" s="192">
        <v>-2497</v>
      </c>
      <c r="U73" s="192">
        <v>-39</v>
      </c>
      <c r="V73" s="192">
        <v>-18248</v>
      </c>
      <c r="W73" s="192">
        <v>-4802</v>
      </c>
      <c r="X73" s="192"/>
      <c r="Y73" s="192">
        <f t="shared" si="6"/>
        <v>-23050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49548</v>
      </c>
      <c r="D74" s="198"/>
      <c r="E74" s="198">
        <f>W71+W72+W73</f>
        <v>-778</v>
      </c>
      <c r="F74" s="198">
        <f>V69+V72+V73</f>
        <v>50326</v>
      </c>
      <c r="G74" s="198">
        <f>U69+U72+U73</f>
        <v>1476</v>
      </c>
      <c r="H74" s="198">
        <f>T69+T72+T73</f>
        <v>20899</v>
      </c>
      <c r="I74" s="198">
        <f>S69+S72+S73</f>
        <v>-20778</v>
      </c>
      <c r="J74" s="198">
        <f>R69+R72+R73</f>
        <v>4715</v>
      </c>
      <c r="K74" s="198">
        <f>Q69+Q72+Q73</f>
        <v>44014</v>
      </c>
      <c r="L74" s="199"/>
      <c r="M74" s="200" t="s">
        <v>134</v>
      </c>
      <c r="N74" s="200"/>
      <c r="O74" s="200" t="s">
        <v>135</v>
      </c>
      <c r="P74" s="199"/>
      <c r="Q74" s="195">
        <v>44014</v>
      </c>
      <c r="R74" s="195">
        <v>4715</v>
      </c>
      <c r="S74" s="195">
        <v>-20778</v>
      </c>
      <c r="T74" s="195">
        <v>20899</v>
      </c>
      <c r="U74" s="195">
        <v>1476</v>
      </c>
      <c r="V74" s="195">
        <v>50326</v>
      </c>
      <c r="W74" s="195">
        <v>-778</v>
      </c>
      <c r="X74" s="195"/>
      <c r="Y74" s="195">
        <f t="shared" si="6"/>
        <v>49548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108722</v>
      </c>
      <c r="D75" s="201"/>
      <c r="E75" s="201"/>
      <c r="F75" s="201">
        <v>108722</v>
      </c>
      <c r="G75" s="201">
        <v>553</v>
      </c>
      <c r="H75" s="201">
        <v>27773</v>
      </c>
      <c r="I75" s="201">
        <v>18246</v>
      </c>
      <c r="J75" s="201">
        <v>2609</v>
      </c>
      <c r="K75" s="201">
        <v>59541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108722</v>
      </c>
      <c r="Y75" s="203">
        <f t="shared" si="6"/>
        <v>108722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106082</v>
      </c>
      <c r="D76" s="201"/>
      <c r="E76" s="201"/>
      <c r="F76" s="201">
        <v>106082</v>
      </c>
      <c r="G76" s="201">
        <v>553</v>
      </c>
      <c r="H76" s="201">
        <v>26810</v>
      </c>
      <c r="I76" s="201">
        <v>18228</v>
      </c>
      <c r="J76" s="201">
        <v>2609</v>
      </c>
      <c r="K76" s="201">
        <v>57882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106082</v>
      </c>
      <c r="Y76" s="203">
        <f t="shared" si="6"/>
        <v>106082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-59174</v>
      </c>
      <c r="D77" s="201"/>
      <c r="E77" s="201"/>
      <c r="F77" s="201">
        <v>-59174</v>
      </c>
      <c r="G77" s="201">
        <v>-613</v>
      </c>
      <c r="H77" s="201">
        <v>-9759</v>
      </c>
      <c r="I77" s="201">
        <v>-10666</v>
      </c>
      <c r="J77" s="201">
        <v>-3255</v>
      </c>
      <c r="K77" s="201">
        <v>-34881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1367</v>
      </c>
      <c r="D78" s="201"/>
      <c r="E78" s="201"/>
      <c r="F78" s="201">
        <v>1367</v>
      </c>
      <c r="G78" s="201">
        <v>0</v>
      </c>
      <c r="H78" s="201">
        <v>32</v>
      </c>
      <c r="I78" s="201">
        <v>0</v>
      </c>
      <c r="J78" s="201">
        <v>0</v>
      </c>
      <c r="K78" s="201">
        <v>1335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1367</v>
      </c>
      <c r="Y78" s="207">
        <f>V78+W78+X78</f>
        <v>1367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1273</v>
      </c>
      <c r="D79" s="201"/>
      <c r="E79" s="201"/>
      <c r="F79" s="201">
        <v>1273</v>
      </c>
      <c r="G79" s="201">
        <v>0</v>
      </c>
      <c r="H79" s="201">
        <v>931</v>
      </c>
      <c r="I79" s="201">
        <v>18</v>
      </c>
      <c r="J79" s="201">
        <v>0</v>
      </c>
      <c r="K79" s="201">
        <v>324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1273</v>
      </c>
      <c r="Y79" s="207">
        <f>V79+W79+X79</f>
        <v>1273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-33</v>
      </c>
      <c r="F80" s="128">
        <v>33</v>
      </c>
      <c r="G80" s="128">
        <v>0</v>
      </c>
      <c r="H80" s="128">
        <v>-304</v>
      </c>
      <c r="I80" s="128">
        <v>323</v>
      </c>
      <c r="J80" s="128">
        <v>0</v>
      </c>
      <c r="K80" s="128">
        <v>14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-745</v>
      </c>
      <c r="F81" s="135">
        <v>745</v>
      </c>
      <c r="G81" s="135">
        <v>1536</v>
      </c>
      <c r="H81" s="135">
        <v>3189</v>
      </c>
      <c r="I81" s="135">
        <v>-28681</v>
      </c>
      <c r="J81" s="135">
        <v>5361</v>
      </c>
      <c r="K81" s="135">
        <v>19340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hyperlinks>
    <hyperlink ref="Z7" location="'Lista Tablas'!A1" display="Lista Tablas"/>
  </hyperlinks>
  <pageMargins left="0.18" right="0.18" top="0.2" bottom="1" header="0" footer="0"/>
  <pageSetup paperSize="8" scale="76" pageOrder="overThenDown" orientation="landscape" horizontalDpi="429496729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4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208" t="s">
        <v>248</v>
      </c>
      <c r="D2" s="209"/>
      <c r="E2" s="209"/>
      <c r="F2" s="209"/>
      <c r="G2" s="209"/>
      <c r="H2" s="209"/>
      <c r="I2" s="209"/>
      <c r="J2" s="209"/>
      <c r="K2" s="209"/>
      <c r="L2" s="209"/>
    </row>
    <row r="3" spans="2:26" ht="20.85" customHeight="1" x14ac:dyDescent="0.3">
      <c r="B3" s="210" t="s">
        <v>0</v>
      </c>
      <c r="D3" s="209"/>
      <c r="E3" s="209"/>
      <c r="F3" s="209"/>
      <c r="G3" s="209"/>
      <c r="H3" s="209"/>
      <c r="I3" s="209"/>
      <c r="J3" s="209"/>
      <c r="K3" s="209"/>
      <c r="L3" s="209"/>
    </row>
    <row r="4" spans="2:26" ht="18.2" customHeight="1" x14ac:dyDescent="0.2">
      <c r="B4" s="211" t="s">
        <v>249</v>
      </c>
      <c r="D4" s="212"/>
      <c r="E4" s="212"/>
      <c r="F4" s="212"/>
      <c r="G4" s="209"/>
      <c r="H4" s="209"/>
      <c r="I4" s="209"/>
      <c r="J4" s="209"/>
      <c r="K4" s="209"/>
      <c r="L4" s="209"/>
    </row>
    <row r="5" spans="2:26" ht="15.6" customHeight="1" x14ac:dyDescent="0.2">
      <c r="B5" s="213" t="s">
        <v>147</v>
      </c>
      <c r="D5" s="212"/>
      <c r="E5" s="212"/>
      <c r="F5" s="212"/>
      <c r="G5" s="209"/>
      <c r="H5" s="209"/>
      <c r="I5" s="209"/>
      <c r="J5" s="209"/>
      <c r="K5" s="209"/>
      <c r="L5" s="209"/>
    </row>
    <row r="6" spans="2:26" ht="13.5" customHeight="1" x14ac:dyDescent="0.2"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2:26" x14ac:dyDescent="0.2">
      <c r="Z7" s="214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5" customFormat="1" ht="12.75" customHeight="1" x14ac:dyDescent="0.2">
      <c r="B10" s="77" t="s">
        <v>2</v>
      </c>
      <c r="C10" s="215" t="s">
        <v>3</v>
      </c>
      <c r="D10" s="114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14" t="s">
        <v>4</v>
      </c>
      <c r="Y10" s="216" t="s">
        <v>3</v>
      </c>
      <c r="Z10" s="77" t="s">
        <v>2</v>
      </c>
    </row>
    <row r="11" spans="2:26" s="15" customFormat="1" ht="2.4500000000000002" customHeight="1" x14ac:dyDescent="0.2">
      <c r="B11" s="77"/>
      <c r="C11" s="153"/>
      <c r="D11" s="217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217"/>
      <c r="Y11" s="117"/>
      <c r="Z11" s="77"/>
    </row>
    <row r="12" spans="2:26" s="15" customFormat="1" ht="11.25" x14ac:dyDescent="0.2">
      <c r="B12" s="77"/>
      <c r="C12" s="154"/>
      <c r="D12" s="115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5" t="s">
        <v>9</v>
      </c>
      <c r="Y12" s="114"/>
      <c r="Z12" s="77"/>
    </row>
    <row r="13" spans="2:26" s="15" customFormat="1" ht="2.4500000000000002" customHeight="1" x14ac:dyDescent="0.2">
      <c r="B13" s="77"/>
      <c r="C13" s="154"/>
      <c r="D13" s="115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5"/>
      <c r="Y13" s="114"/>
      <c r="Z13" s="77"/>
    </row>
    <row r="14" spans="2:26" s="15" customFormat="1" ht="13.35" customHeight="1" x14ac:dyDescent="0.2">
      <c r="B14" s="77"/>
      <c r="C14" s="154"/>
      <c r="D14" s="115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5" t="s">
        <v>17</v>
      </c>
      <c r="Y14" s="114"/>
      <c r="Z14" s="77"/>
    </row>
    <row r="15" spans="2:26" s="15" customFormat="1" ht="14.85" customHeight="1" x14ac:dyDescent="0.2">
      <c r="B15" s="77"/>
      <c r="C15" s="218"/>
      <c r="D15" s="115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5" t="s">
        <v>31</v>
      </c>
      <c r="Y15" s="219"/>
      <c r="Z15" s="77"/>
    </row>
    <row r="16" spans="2:26" s="15" customFormat="1" ht="12" customHeight="1" x14ac:dyDescent="0.2">
      <c r="B16" s="77"/>
      <c r="C16" s="220"/>
      <c r="D16" s="116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6"/>
      <c r="Y16" s="120"/>
      <c r="Z16" s="77"/>
    </row>
    <row r="17" spans="2:26" s="23" customFormat="1" ht="2.4500000000000002" customHeight="1" x14ac:dyDescent="0.2">
      <c r="B17" s="22"/>
      <c r="C17" s="27"/>
      <c r="D17" s="26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508954</v>
      </c>
      <c r="D18" s="128">
        <f>W18</f>
        <v>508954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508954</v>
      </c>
      <c r="X18" s="131"/>
      <c r="Y18" s="131">
        <f t="shared" ref="Y18:Y36" si="1">V18+W18+X18</f>
        <v>508954</v>
      </c>
      <c r="Z18" s="77" t="s">
        <v>34</v>
      </c>
    </row>
    <row r="19" spans="2:26" x14ac:dyDescent="0.2">
      <c r="B19" s="77" t="s">
        <v>37</v>
      </c>
      <c r="C19" s="128">
        <f t="shared" si="0"/>
        <v>566403</v>
      </c>
      <c r="D19" s="128"/>
      <c r="E19" s="128">
        <v>566403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566403</v>
      </c>
      <c r="Y19" s="131">
        <f t="shared" si="1"/>
        <v>566403</v>
      </c>
      <c r="Z19" s="77" t="s">
        <v>37</v>
      </c>
    </row>
    <row r="20" spans="2:26" x14ac:dyDescent="0.2">
      <c r="B20" s="77" t="s">
        <v>40</v>
      </c>
      <c r="C20" s="128">
        <f t="shared" si="0"/>
        <v>2787473</v>
      </c>
      <c r="D20" s="128">
        <v>2787473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1979117</v>
      </c>
      <c r="R20" s="131">
        <v>113194</v>
      </c>
      <c r="S20" s="131">
        <v>285668</v>
      </c>
      <c r="T20" s="131">
        <v>388520</v>
      </c>
      <c r="U20" s="131">
        <v>20974</v>
      </c>
      <c r="V20" s="131">
        <v>2787473</v>
      </c>
      <c r="W20" s="131"/>
      <c r="X20" s="131"/>
      <c r="Y20" s="131">
        <f t="shared" si="1"/>
        <v>2787473</v>
      </c>
      <c r="Z20" s="77" t="s">
        <v>40</v>
      </c>
    </row>
    <row r="21" spans="2:26" x14ac:dyDescent="0.2">
      <c r="B21" s="77" t="s">
        <v>43</v>
      </c>
      <c r="C21" s="128">
        <f t="shared" si="0"/>
        <v>1420722</v>
      </c>
      <c r="D21" s="128"/>
      <c r="E21" s="128"/>
      <c r="F21" s="128">
        <v>1420722</v>
      </c>
      <c r="G21" s="128">
        <v>9266</v>
      </c>
      <c r="H21" s="128">
        <v>92366</v>
      </c>
      <c r="I21" s="128">
        <v>85551</v>
      </c>
      <c r="J21" s="128">
        <v>39994</v>
      </c>
      <c r="K21" s="128">
        <v>1193545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1420722</v>
      </c>
      <c r="Y21" s="131">
        <f t="shared" si="1"/>
        <v>1420722</v>
      </c>
      <c r="Z21" s="77" t="s">
        <v>43</v>
      </c>
    </row>
    <row r="22" spans="2:26" x14ac:dyDescent="0.2">
      <c r="B22" s="77" t="s">
        <v>46</v>
      </c>
      <c r="C22" s="128">
        <f t="shared" si="0"/>
        <v>131010</v>
      </c>
      <c r="D22" s="128">
        <v>131010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131010</v>
      </c>
      <c r="W22" s="131"/>
      <c r="X22" s="131"/>
      <c r="Y22" s="131">
        <f t="shared" si="1"/>
        <v>131010</v>
      </c>
      <c r="Z22" s="77" t="s">
        <v>46</v>
      </c>
    </row>
    <row r="23" spans="2:26" x14ac:dyDescent="0.2">
      <c r="B23" s="77" t="s">
        <v>49</v>
      </c>
      <c r="C23" s="129">
        <f t="shared" si="0"/>
        <v>1497761</v>
      </c>
      <c r="D23" s="128"/>
      <c r="E23" s="129"/>
      <c r="F23" s="129">
        <v>1497761</v>
      </c>
      <c r="G23" s="129">
        <v>11708</v>
      </c>
      <c r="H23" s="129">
        <v>296154</v>
      </c>
      <c r="I23" s="129">
        <v>200117</v>
      </c>
      <c r="J23" s="129">
        <v>73200</v>
      </c>
      <c r="K23" s="129">
        <v>785572</v>
      </c>
      <c r="L23" s="29"/>
      <c r="M23" s="173" t="s">
        <v>50</v>
      </c>
      <c r="N23" s="173"/>
      <c r="O23" s="173" t="s">
        <v>51</v>
      </c>
      <c r="P23" s="29"/>
      <c r="Q23" s="131">
        <v>785572</v>
      </c>
      <c r="R23" s="131">
        <v>73200</v>
      </c>
      <c r="S23" s="131">
        <v>200117</v>
      </c>
      <c r="T23" s="131">
        <v>296154</v>
      </c>
      <c r="U23" s="131">
        <v>11708</v>
      </c>
      <c r="V23" s="131">
        <v>1497761</v>
      </c>
      <c r="W23" s="131"/>
      <c r="X23" s="131"/>
      <c r="Y23" s="131">
        <f t="shared" si="1"/>
        <v>1497761</v>
      </c>
      <c r="Z23" s="77" t="s">
        <v>49</v>
      </c>
    </row>
    <row r="24" spans="2:26" x14ac:dyDescent="0.2">
      <c r="B24" s="77" t="s">
        <v>52</v>
      </c>
      <c r="C24" s="128">
        <f t="shared" si="0"/>
        <v>234657</v>
      </c>
      <c r="D24" s="128"/>
      <c r="E24" s="128"/>
      <c r="F24" s="128">
        <v>234657</v>
      </c>
      <c r="G24" s="128">
        <v>955</v>
      </c>
      <c r="H24" s="128">
        <v>36825</v>
      </c>
      <c r="I24" s="128">
        <v>35529</v>
      </c>
      <c r="J24" s="128">
        <v>5850</v>
      </c>
      <c r="K24" s="128">
        <v>155498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1263104</v>
      </c>
      <c r="D25" s="128"/>
      <c r="E25" s="130"/>
      <c r="F25" s="130">
        <v>1263104</v>
      </c>
      <c r="G25" s="130">
        <v>10753</v>
      </c>
      <c r="H25" s="130">
        <v>259329</v>
      </c>
      <c r="I25" s="130">
        <v>164588</v>
      </c>
      <c r="J25" s="130">
        <v>67350</v>
      </c>
      <c r="K25" s="130">
        <v>630074</v>
      </c>
      <c r="L25" s="32"/>
      <c r="M25" s="173" t="s">
        <v>55</v>
      </c>
      <c r="N25" s="173"/>
      <c r="O25" s="174" t="s">
        <v>56</v>
      </c>
      <c r="P25" s="29"/>
      <c r="Q25" s="134">
        <v>630074</v>
      </c>
      <c r="R25" s="134">
        <v>67350</v>
      </c>
      <c r="S25" s="134">
        <v>164588</v>
      </c>
      <c r="T25" s="134">
        <v>259329</v>
      </c>
      <c r="U25" s="134">
        <v>10753</v>
      </c>
      <c r="V25" s="134">
        <v>1263104</v>
      </c>
      <c r="W25" s="134"/>
      <c r="X25" s="134"/>
      <c r="Y25" s="134">
        <f t="shared" si="1"/>
        <v>1263104</v>
      </c>
      <c r="Z25" s="77"/>
    </row>
    <row r="26" spans="2:26" ht="13.5" thickBot="1" x14ac:dyDescent="0.25">
      <c r="B26" s="86"/>
      <c r="C26" s="129">
        <f t="shared" si="0"/>
        <v>-57449</v>
      </c>
      <c r="D26" s="129"/>
      <c r="E26" s="129">
        <v>-57449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-57449</v>
      </c>
      <c r="X26" s="131"/>
      <c r="Y26" s="131">
        <f t="shared" si="1"/>
        <v>-57449</v>
      </c>
      <c r="Z26" s="77"/>
    </row>
    <row r="27" spans="2:26" ht="13.5" thickTop="1" x14ac:dyDescent="0.2">
      <c r="B27" s="77" t="s">
        <v>59</v>
      </c>
      <c r="C27" s="131">
        <f t="shared" si="0"/>
        <v>716866</v>
      </c>
      <c r="D27" s="131"/>
      <c r="E27" s="128">
        <v>5077</v>
      </c>
      <c r="F27" s="131">
        <v>711789</v>
      </c>
      <c r="G27" s="131">
        <v>10743</v>
      </c>
      <c r="H27" s="131">
        <v>48319</v>
      </c>
      <c r="I27" s="131">
        <v>163887</v>
      </c>
      <c r="J27" s="131">
        <v>21206</v>
      </c>
      <c r="K27" s="131">
        <v>467634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716316</v>
      </c>
      <c r="U27" s="131"/>
      <c r="V27" s="131">
        <v>716316</v>
      </c>
      <c r="W27" s="131">
        <v>550</v>
      </c>
      <c r="X27" s="131"/>
      <c r="Y27" s="131">
        <f t="shared" si="1"/>
        <v>716866</v>
      </c>
      <c r="Z27" s="89" t="s">
        <v>59</v>
      </c>
    </row>
    <row r="28" spans="2:26" x14ac:dyDescent="0.2">
      <c r="B28" s="77" t="s">
        <v>54</v>
      </c>
      <c r="C28" s="128">
        <f t="shared" si="0"/>
        <v>144119</v>
      </c>
      <c r="D28" s="128"/>
      <c r="E28" s="128"/>
      <c r="F28" s="128">
        <v>144119</v>
      </c>
      <c r="G28" s="128">
        <v>10</v>
      </c>
      <c r="H28" s="128">
        <v>5767</v>
      </c>
      <c r="I28" s="128">
        <v>701</v>
      </c>
      <c r="J28" s="128">
        <v>3380</v>
      </c>
      <c r="K28" s="128">
        <v>3251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145409</v>
      </c>
      <c r="T28" s="131"/>
      <c r="U28" s="131"/>
      <c r="V28" s="131">
        <v>145409</v>
      </c>
      <c r="W28" s="131">
        <v>-1290</v>
      </c>
      <c r="X28" s="131"/>
      <c r="Y28" s="131">
        <f t="shared" si="1"/>
        <v>144119</v>
      </c>
      <c r="Z28" s="77" t="s">
        <v>54</v>
      </c>
    </row>
    <row r="29" spans="2:26" x14ac:dyDescent="0.2">
      <c r="B29" s="77"/>
      <c r="C29" s="128">
        <f t="shared" si="0"/>
        <v>131010</v>
      </c>
      <c r="D29" s="128"/>
      <c r="E29" s="128"/>
      <c r="F29" s="128">
        <v>131010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128476</v>
      </c>
      <c r="T29" s="131"/>
      <c r="U29" s="131"/>
      <c r="V29" s="131">
        <v>128476</v>
      </c>
      <c r="W29" s="131">
        <v>2534</v>
      </c>
      <c r="X29" s="131"/>
      <c r="Y29" s="131">
        <f t="shared" si="1"/>
        <v>131010</v>
      </c>
      <c r="Z29" s="77"/>
    </row>
    <row r="30" spans="2:26" x14ac:dyDescent="0.2">
      <c r="B30" s="77"/>
      <c r="C30" s="128">
        <f t="shared" si="0"/>
        <v>13109</v>
      </c>
      <c r="D30" s="128"/>
      <c r="E30" s="128"/>
      <c r="F30" s="128">
        <v>13109</v>
      </c>
      <c r="G30" s="128">
        <v>10</v>
      </c>
      <c r="H30" s="128">
        <v>5767</v>
      </c>
      <c r="I30" s="128">
        <v>701</v>
      </c>
      <c r="J30" s="128">
        <v>3380</v>
      </c>
      <c r="K30" s="128">
        <v>3251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16933</v>
      </c>
      <c r="T30" s="131"/>
      <c r="U30" s="131"/>
      <c r="V30" s="131">
        <v>16933</v>
      </c>
      <c r="W30" s="131">
        <v>-3824</v>
      </c>
      <c r="X30" s="131"/>
      <c r="Y30" s="131">
        <f t="shared" si="1"/>
        <v>13109</v>
      </c>
      <c r="Z30" s="77"/>
    </row>
    <row r="31" spans="2:26" x14ac:dyDescent="0.2">
      <c r="B31" s="77"/>
      <c r="C31" s="129">
        <f t="shared" si="0"/>
        <v>493523</v>
      </c>
      <c r="D31" s="129"/>
      <c r="E31" s="129"/>
      <c r="F31" s="129">
        <v>493523</v>
      </c>
      <c r="G31" s="129">
        <v>955</v>
      </c>
      <c r="H31" s="129">
        <v>93738</v>
      </c>
      <c r="I31" s="129">
        <v>35529</v>
      </c>
      <c r="J31" s="129">
        <v>48614</v>
      </c>
      <c r="K31" s="129">
        <v>314687</v>
      </c>
      <c r="L31" s="29"/>
      <c r="M31" s="173" t="s">
        <v>70</v>
      </c>
      <c r="N31" s="173"/>
      <c r="O31" s="173" t="s">
        <v>71</v>
      </c>
      <c r="P31" s="29"/>
      <c r="Q31" s="131">
        <v>314687</v>
      </c>
      <c r="R31" s="131">
        <v>48614</v>
      </c>
      <c r="S31" s="131">
        <v>35529</v>
      </c>
      <c r="T31" s="131">
        <v>93738</v>
      </c>
      <c r="U31" s="131">
        <v>955</v>
      </c>
      <c r="V31" s="131">
        <v>493523</v>
      </c>
      <c r="W31" s="131"/>
      <c r="X31" s="131"/>
      <c r="Y31" s="131">
        <f t="shared" si="1"/>
        <v>493523</v>
      </c>
      <c r="Z31" s="77"/>
    </row>
    <row r="32" spans="2:26" x14ac:dyDescent="0.2">
      <c r="B32" s="77"/>
      <c r="C32" s="129">
        <f t="shared" si="0"/>
        <v>148330</v>
      </c>
      <c r="D32" s="129"/>
      <c r="E32" s="129"/>
      <c r="F32" s="129">
        <v>148330</v>
      </c>
      <c r="G32" s="129"/>
      <c r="H32" s="129">
        <v>148330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148330</v>
      </c>
      <c r="U32" s="131"/>
      <c r="V32" s="131">
        <v>148330</v>
      </c>
      <c r="W32" s="131"/>
      <c r="X32" s="131"/>
      <c r="Y32" s="131">
        <f t="shared" si="1"/>
        <v>148330</v>
      </c>
      <c r="Z32" s="77"/>
    </row>
    <row r="33" spans="2:26" x14ac:dyDescent="0.2">
      <c r="B33" s="77"/>
      <c r="C33" s="130">
        <f t="shared" si="0"/>
        <v>272540</v>
      </c>
      <c r="D33" s="130"/>
      <c r="E33" s="130"/>
      <c r="F33" s="130">
        <v>272540</v>
      </c>
      <c r="G33" s="130">
        <v>0</v>
      </c>
      <c r="H33" s="130">
        <v>70587</v>
      </c>
      <c r="I33" s="130">
        <v>0</v>
      </c>
      <c r="J33" s="130">
        <v>42764</v>
      </c>
      <c r="K33" s="130">
        <v>159189</v>
      </c>
      <c r="L33" s="32"/>
      <c r="M33" s="174" t="s">
        <v>74</v>
      </c>
      <c r="N33" s="174"/>
      <c r="O33" s="174" t="s">
        <v>75</v>
      </c>
      <c r="P33" s="29"/>
      <c r="Q33" s="134">
        <v>159189</v>
      </c>
      <c r="R33" s="134">
        <v>42764</v>
      </c>
      <c r="S33" s="134">
        <v>0</v>
      </c>
      <c r="T33" s="134">
        <v>70587</v>
      </c>
      <c r="U33" s="134">
        <v>0</v>
      </c>
      <c r="V33" s="134">
        <v>272540</v>
      </c>
      <c r="W33" s="134"/>
      <c r="X33" s="134"/>
      <c r="Y33" s="134">
        <f t="shared" si="1"/>
        <v>272540</v>
      </c>
      <c r="Z33" s="77"/>
    </row>
    <row r="34" spans="2:26" ht="13.5" thickBot="1" x14ac:dyDescent="0.25">
      <c r="B34" s="86"/>
      <c r="C34" s="130">
        <f t="shared" si="0"/>
        <v>134656</v>
      </c>
      <c r="D34" s="130"/>
      <c r="E34" s="130"/>
      <c r="F34" s="130">
        <v>134656</v>
      </c>
      <c r="G34" s="130"/>
      <c r="H34" s="130">
        <v>134656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134656</v>
      </c>
      <c r="U34" s="134"/>
      <c r="V34" s="134">
        <v>134656</v>
      </c>
      <c r="W34" s="134"/>
      <c r="X34" s="134"/>
      <c r="Y34" s="134">
        <f t="shared" si="1"/>
        <v>134656</v>
      </c>
      <c r="Z34" s="77"/>
    </row>
    <row r="35" spans="2:26" ht="13.5" thickTop="1" x14ac:dyDescent="0.2">
      <c r="B35" s="77" t="s">
        <v>78</v>
      </c>
      <c r="C35" s="131">
        <f t="shared" si="0"/>
        <v>466496</v>
      </c>
      <c r="D35" s="131"/>
      <c r="E35" s="128">
        <v>99267</v>
      </c>
      <c r="F35" s="131">
        <v>367229</v>
      </c>
      <c r="G35" s="131">
        <v>106</v>
      </c>
      <c r="H35" s="131">
        <v>23199</v>
      </c>
      <c r="I35" s="131">
        <v>37349</v>
      </c>
      <c r="J35" s="131">
        <v>167386</v>
      </c>
      <c r="K35" s="131">
        <v>139189</v>
      </c>
      <c r="L35" s="33"/>
      <c r="M35" s="176" t="s">
        <v>79</v>
      </c>
      <c r="N35" s="176"/>
      <c r="O35" s="176" t="s">
        <v>80</v>
      </c>
      <c r="P35" s="33"/>
      <c r="Q35" s="131">
        <v>90530</v>
      </c>
      <c r="R35" s="131">
        <v>164455</v>
      </c>
      <c r="S35" s="131">
        <v>15998</v>
      </c>
      <c r="T35" s="131">
        <v>84095</v>
      </c>
      <c r="U35" s="131">
        <v>1433</v>
      </c>
      <c r="V35" s="131">
        <v>356511</v>
      </c>
      <c r="W35" s="131">
        <v>109985</v>
      </c>
      <c r="X35" s="131"/>
      <c r="Y35" s="131">
        <f t="shared" si="1"/>
        <v>466496</v>
      </c>
      <c r="Z35" s="89" t="s">
        <v>78</v>
      </c>
    </row>
    <row r="36" spans="2:26" x14ac:dyDescent="0.2">
      <c r="B36" s="77" t="s">
        <v>64</v>
      </c>
      <c r="C36" s="129">
        <f t="shared" si="0"/>
        <v>1492860</v>
      </c>
      <c r="D36" s="129"/>
      <c r="E36" s="129"/>
      <c r="F36" s="129">
        <v>1492860</v>
      </c>
      <c r="G36" s="129">
        <v>2282</v>
      </c>
      <c r="H36" s="129">
        <v>1019280</v>
      </c>
      <c r="I36" s="129">
        <v>159587</v>
      </c>
      <c r="J36" s="129">
        <v>45683</v>
      </c>
      <c r="K36" s="129">
        <v>266028</v>
      </c>
      <c r="L36" s="29"/>
      <c r="M36" s="173" t="s">
        <v>81</v>
      </c>
      <c r="N36" s="173"/>
      <c r="O36" s="173" t="s">
        <v>82</v>
      </c>
      <c r="P36" s="29"/>
      <c r="Q36" s="131">
        <v>266028</v>
      </c>
      <c r="R36" s="131">
        <v>45683</v>
      </c>
      <c r="S36" s="131">
        <v>159587</v>
      </c>
      <c r="T36" s="131">
        <v>1019280</v>
      </c>
      <c r="U36" s="131">
        <v>2282</v>
      </c>
      <c r="V36" s="131">
        <v>1492860</v>
      </c>
      <c r="W36" s="131"/>
      <c r="X36" s="131"/>
      <c r="Y36" s="131">
        <f t="shared" si="1"/>
        <v>1492860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1258203</v>
      </c>
      <c r="D38" s="130"/>
      <c r="E38" s="130"/>
      <c r="F38" s="130">
        <v>1258203</v>
      </c>
      <c r="G38" s="130">
        <v>1327</v>
      </c>
      <c r="H38" s="130">
        <v>982455</v>
      </c>
      <c r="I38" s="130">
        <v>124058</v>
      </c>
      <c r="J38" s="130">
        <v>39833</v>
      </c>
      <c r="K38" s="130">
        <v>110530</v>
      </c>
      <c r="L38" s="29"/>
      <c r="M38" s="174" t="s">
        <v>86</v>
      </c>
      <c r="N38" s="174"/>
      <c r="O38" s="174" t="s">
        <v>87</v>
      </c>
      <c r="P38" s="29"/>
      <c r="Q38" s="134">
        <v>110530</v>
      </c>
      <c r="R38" s="134">
        <v>39833</v>
      </c>
      <c r="S38" s="134">
        <v>124058</v>
      </c>
      <c r="T38" s="134">
        <v>982455</v>
      </c>
      <c r="U38" s="134">
        <v>1327</v>
      </c>
      <c r="V38" s="134">
        <v>1258203</v>
      </c>
      <c r="W38" s="134"/>
      <c r="X38" s="134"/>
      <c r="Y38" s="134">
        <f>V38+W38+X38</f>
        <v>1258203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187584</v>
      </c>
      <c r="D40" s="131"/>
      <c r="E40" s="128">
        <v>3248</v>
      </c>
      <c r="F40" s="131">
        <v>184336</v>
      </c>
      <c r="G40" s="131">
        <v>2</v>
      </c>
      <c r="H40" s="131">
        <v>145224</v>
      </c>
      <c r="I40" s="131">
        <v>227</v>
      </c>
      <c r="J40" s="131">
        <v>6248</v>
      </c>
      <c r="K40" s="131">
        <v>32635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183119</v>
      </c>
      <c r="T40" s="131"/>
      <c r="U40" s="131"/>
      <c r="V40" s="131">
        <v>183119</v>
      </c>
      <c r="W40" s="131">
        <v>4465</v>
      </c>
      <c r="X40" s="131"/>
      <c r="Y40" s="131">
        <f t="shared" ref="Y40:Y53" si="3">V40+W40+X40</f>
        <v>187584</v>
      </c>
      <c r="Z40" s="77" t="s">
        <v>83</v>
      </c>
    </row>
    <row r="41" spans="2:26" x14ac:dyDescent="0.2">
      <c r="B41" s="77" t="s">
        <v>85</v>
      </c>
      <c r="C41" s="128">
        <f t="shared" si="2"/>
        <v>212486</v>
      </c>
      <c r="D41" s="128"/>
      <c r="E41" s="128">
        <v>137</v>
      </c>
      <c r="F41" s="128">
        <v>212349</v>
      </c>
      <c r="G41" s="128"/>
      <c r="H41" s="128">
        <v>212349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7330</v>
      </c>
      <c r="R41" s="131">
        <v>6086</v>
      </c>
      <c r="S41" s="131">
        <v>197003</v>
      </c>
      <c r="T41" s="131">
        <v>365</v>
      </c>
      <c r="U41" s="131">
        <v>81</v>
      </c>
      <c r="V41" s="131">
        <v>210865</v>
      </c>
      <c r="W41" s="131">
        <v>1621</v>
      </c>
      <c r="X41" s="131"/>
      <c r="Y41" s="131">
        <f t="shared" si="3"/>
        <v>212486</v>
      </c>
      <c r="Z41" s="77" t="s">
        <v>85</v>
      </c>
    </row>
    <row r="42" spans="2:26" x14ac:dyDescent="0.2">
      <c r="B42" s="77" t="s">
        <v>88</v>
      </c>
      <c r="C42" s="128">
        <f t="shared" si="2"/>
        <v>271408</v>
      </c>
      <c r="D42" s="128"/>
      <c r="E42" s="128">
        <v>5443</v>
      </c>
      <c r="F42" s="128">
        <v>265965</v>
      </c>
      <c r="G42" s="128">
        <v>58</v>
      </c>
      <c r="H42" s="128">
        <v>390</v>
      </c>
      <c r="I42" s="128">
        <v>251717</v>
      </c>
      <c r="J42" s="128">
        <v>6432</v>
      </c>
      <c r="K42" s="128">
        <v>7368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270785</v>
      </c>
      <c r="U42" s="131"/>
      <c r="V42" s="131">
        <v>270785</v>
      </c>
      <c r="W42" s="131">
        <v>623</v>
      </c>
      <c r="X42" s="131"/>
      <c r="Y42" s="131">
        <f t="shared" si="3"/>
        <v>271408</v>
      </c>
      <c r="Z42" s="77" t="s">
        <v>88</v>
      </c>
    </row>
    <row r="43" spans="2:26" x14ac:dyDescent="0.2">
      <c r="B43" s="77" t="s">
        <v>95</v>
      </c>
      <c r="C43" s="128">
        <f t="shared" si="2"/>
        <v>420145</v>
      </c>
      <c r="D43" s="128"/>
      <c r="E43" s="128">
        <v>19137</v>
      </c>
      <c r="F43" s="128">
        <v>401008</v>
      </c>
      <c r="G43" s="128">
        <v>4502</v>
      </c>
      <c r="H43" s="128">
        <v>100017</v>
      </c>
      <c r="I43" s="128">
        <v>237656</v>
      </c>
      <c r="J43" s="128">
        <v>36712</v>
      </c>
      <c r="K43" s="128">
        <v>22121</v>
      </c>
      <c r="L43" s="29"/>
      <c r="M43" s="172" t="s">
        <v>96</v>
      </c>
      <c r="N43" s="172"/>
      <c r="O43" s="172" t="s">
        <v>97</v>
      </c>
      <c r="P43" s="29"/>
      <c r="Q43" s="131">
        <v>9631</v>
      </c>
      <c r="R43" s="131">
        <v>38281</v>
      </c>
      <c r="S43" s="131">
        <v>228937</v>
      </c>
      <c r="T43" s="131">
        <v>88905</v>
      </c>
      <c r="U43" s="131">
        <v>21504</v>
      </c>
      <c r="V43" s="131">
        <v>387258</v>
      </c>
      <c r="W43" s="131">
        <v>32887</v>
      </c>
      <c r="X43" s="131"/>
      <c r="Y43" s="131">
        <f t="shared" si="3"/>
        <v>420145</v>
      </c>
      <c r="Z43" s="77" t="s">
        <v>95</v>
      </c>
    </row>
    <row r="44" spans="2:26" x14ac:dyDescent="0.2">
      <c r="B44" s="77"/>
      <c r="C44" s="129">
        <f t="shared" si="2"/>
        <v>1481229</v>
      </c>
      <c r="D44" s="129"/>
      <c r="E44" s="129"/>
      <c r="F44" s="129">
        <v>1481229</v>
      </c>
      <c r="G44" s="129">
        <v>19305</v>
      </c>
      <c r="H44" s="129">
        <v>921355</v>
      </c>
      <c r="I44" s="129">
        <v>279046</v>
      </c>
      <c r="J44" s="129">
        <v>40658</v>
      </c>
      <c r="K44" s="129">
        <v>220865</v>
      </c>
      <c r="L44" s="29"/>
      <c r="M44" s="173" t="s">
        <v>98</v>
      </c>
      <c r="N44" s="173"/>
      <c r="O44" s="173" t="s">
        <v>99</v>
      </c>
      <c r="P44" s="29"/>
      <c r="Q44" s="131">
        <v>220865</v>
      </c>
      <c r="R44" s="131">
        <v>40658</v>
      </c>
      <c r="S44" s="131">
        <v>279046</v>
      </c>
      <c r="T44" s="131">
        <v>921355</v>
      </c>
      <c r="U44" s="131">
        <v>19305</v>
      </c>
      <c r="V44" s="131">
        <v>1481229</v>
      </c>
      <c r="W44" s="131"/>
      <c r="X44" s="131"/>
      <c r="Y44" s="131">
        <f t="shared" si="3"/>
        <v>1481229</v>
      </c>
      <c r="Z44" s="77"/>
    </row>
    <row r="45" spans="2:26" ht="13.5" thickBot="1" x14ac:dyDescent="0.25">
      <c r="B45" s="87"/>
      <c r="C45" s="130">
        <f t="shared" si="2"/>
        <v>1246572</v>
      </c>
      <c r="D45" s="130"/>
      <c r="E45" s="130"/>
      <c r="F45" s="130">
        <v>1246572</v>
      </c>
      <c r="G45" s="130">
        <v>18350</v>
      </c>
      <c r="H45" s="130">
        <v>884530</v>
      </c>
      <c r="I45" s="130">
        <v>243517</v>
      </c>
      <c r="J45" s="130">
        <v>34808</v>
      </c>
      <c r="K45" s="130">
        <v>65367</v>
      </c>
      <c r="L45" s="29"/>
      <c r="M45" s="174" t="s">
        <v>100</v>
      </c>
      <c r="N45" s="174"/>
      <c r="O45" s="174" t="s">
        <v>101</v>
      </c>
      <c r="P45" s="29"/>
      <c r="Q45" s="134">
        <v>65367</v>
      </c>
      <c r="R45" s="134">
        <v>34808</v>
      </c>
      <c r="S45" s="134">
        <v>243517</v>
      </c>
      <c r="T45" s="134">
        <v>884530</v>
      </c>
      <c r="U45" s="134">
        <v>18350</v>
      </c>
      <c r="V45" s="134">
        <v>1246572</v>
      </c>
      <c r="W45" s="134"/>
      <c r="X45" s="134"/>
      <c r="Y45" s="134">
        <f t="shared" si="3"/>
        <v>1246572</v>
      </c>
      <c r="Z45" s="87"/>
    </row>
    <row r="46" spans="2:26" ht="13.5" thickTop="1" x14ac:dyDescent="0.2">
      <c r="B46" s="77" t="s">
        <v>102</v>
      </c>
      <c r="C46" s="131">
        <f t="shared" si="2"/>
        <v>192539</v>
      </c>
      <c r="D46" s="131"/>
      <c r="E46" s="128"/>
      <c r="F46" s="131">
        <v>192539</v>
      </c>
      <c r="G46" s="131">
        <v>16765</v>
      </c>
      <c r="H46" s="131"/>
      <c r="I46" s="131">
        <v>175774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192539</v>
      </c>
      <c r="U46" s="131"/>
      <c r="V46" s="131">
        <v>192539</v>
      </c>
      <c r="W46" s="131"/>
      <c r="X46" s="131"/>
      <c r="Y46" s="131">
        <f t="shared" si="3"/>
        <v>192539</v>
      </c>
      <c r="Z46" s="77" t="s">
        <v>102</v>
      </c>
    </row>
    <row r="47" spans="2:26" x14ac:dyDescent="0.2">
      <c r="B47" s="77" t="s">
        <v>106</v>
      </c>
      <c r="C47" s="129">
        <f t="shared" si="2"/>
        <v>1481229</v>
      </c>
      <c r="D47" s="129"/>
      <c r="E47" s="129"/>
      <c r="F47" s="129">
        <v>1481229</v>
      </c>
      <c r="G47" s="129">
        <v>2540</v>
      </c>
      <c r="H47" s="129">
        <v>1113894</v>
      </c>
      <c r="I47" s="129">
        <v>103272</v>
      </c>
      <c r="J47" s="129">
        <v>40658</v>
      </c>
      <c r="K47" s="129">
        <v>220865</v>
      </c>
      <c r="L47" s="29"/>
      <c r="M47" s="173" t="s">
        <v>107</v>
      </c>
      <c r="N47" s="173"/>
      <c r="O47" s="173" t="s">
        <v>108</v>
      </c>
      <c r="P47" s="29"/>
      <c r="Q47" s="131">
        <v>220865</v>
      </c>
      <c r="R47" s="131">
        <v>40658</v>
      </c>
      <c r="S47" s="131">
        <v>103272</v>
      </c>
      <c r="T47" s="131">
        <v>1113894</v>
      </c>
      <c r="U47" s="131">
        <v>2540</v>
      </c>
      <c r="V47" s="131">
        <v>1481229</v>
      </c>
      <c r="W47" s="131"/>
      <c r="X47" s="131"/>
      <c r="Y47" s="131">
        <f t="shared" si="3"/>
        <v>1481229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1246572</v>
      </c>
      <c r="D48" s="130"/>
      <c r="E48" s="130"/>
      <c r="F48" s="130">
        <v>1246572</v>
      </c>
      <c r="G48" s="130">
        <v>1585</v>
      </c>
      <c r="H48" s="130">
        <v>1077069</v>
      </c>
      <c r="I48" s="130">
        <v>67743</v>
      </c>
      <c r="J48" s="130">
        <v>34808</v>
      </c>
      <c r="K48" s="130">
        <v>65367</v>
      </c>
      <c r="L48" s="29"/>
      <c r="M48" s="174" t="s">
        <v>110</v>
      </c>
      <c r="N48" s="174"/>
      <c r="O48" s="174" t="s">
        <v>111</v>
      </c>
      <c r="P48" s="29"/>
      <c r="Q48" s="134">
        <v>65367</v>
      </c>
      <c r="R48" s="134">
        <v>34808</v>
      </c>
      <c r="S48" s="134">
        <v>67743</v>
      </c>
      <c r="T48" s="134">
        <v>1077069</v>
      </c>
      <c r="U48" s="134">
        <v>1585</v>
      </c>
      <c r="V48" s="134">
        <v>1246572</v>
      </c>
      <c r="W48" s="134"/>
      <c r="X48" s="134"/>
      <c r="Y48" s="134">
        <f t="shared" si="3"/>
        <v>1246572</v>
      </c>
      <c r="Z48" s="86" t="s">
        <v>105</v>
      </c>
    </row>
    <row r="49" spans="2:26" ht="13.5" thickTop="1" x14ac:dyDescent="0.2">
      <c r="B49" s="77" t="s">
        <v>109</v>
      </c>
      <c r="C49" s="131"/>
      <c r="D49" s="131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220865</v>
      </c>
      <c r="R49" s="131">
        <f t="shared" si="4"/>
        <v>40658</v>
      </c>
      <c r="S49" s="131">
        <f t="shared" si="4"/>
        <v>279046</v>
      </c>
      <c r="T49" s="131">
        <f t="shared" si="4"/>
        <v>921355</v>
      </c>
      <c r="U49" s="131">
        <f t="shared" si="4"/>
        <v>19305</v>
      </c>
      <c r="V49" s="131">
        <f t="shared" si="4"/>
        <v>1481229</v>
      </c>
      <c r="W49" s="131"/>
      <c r="X49" s="131"/>
      <c r="Y49" s="131">
        <f t="shared" si="3"/>
        <v>1481229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65367</v>
      </c>
      <c r="R50" s="131">
        <f t="shared" si="4"/>
        <v>34808</v>
      </c>
      <c r="S50" s="131">
        <f t="shared" si="4"/>
        <v>243517</v>
      </c>
      <c r="T50" s="131">
        <f t="shared" si="4"/>
        <v>884530</v>
      </c>
      <c r="U50" s="131">
        <f t="shared" si="4"/>
        <v>18350</v>
      </c>
      <c r="V50" s="131">
        <f t="shared" si="4"/>
        <v>1246572</v>
      </c>
      <c r="W50" s="131"/>
      <c r="X50" s="131"/>
      <c r="Y50" s="131">
        <f t="shared" si="3"/>
        <v>1246572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1123971</v>
      </c>
      <c r="D51" s="128"/>
      <c r="E51" s="128"/>
      <c r="F51" s="128">
        <v>1123971</v>
      </c>
      <c r="G51" s="128"/>
      <c r="H51" s="128">
        <v>1005831</v>
      </c>
      <c r="I51" s="128">
        <v>118140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1123971</v>
      </c>
      <c r="D52" s="128"/>
      <c r="E52" s="128"/>
      <c r="F52" s="128">
        <v>1123971</v>
      </c>
      <c r="G52" s="128">
        <v>16765</v>
      </c>
      <c r="H52" s="128">
        <v>813292</v>
      </c>
      <c r="I52" s="128">
        <v>293914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1123971</v>
      </c>
      <c r="Y52" s="131">
        <f t="shared" si="3"/>
        <v>1123971</v>
      </c>
      <c r="Z52" s="77"/>
    </row>
    <row r="53" spans="2:26" ht="11.25" customHeight="1" x14ac:dyDescent="0.2">
      <c r="B53" s="77"/>
      <c r="C53" s="128">
        <f t="shared" si="5"/>
        <v>-883</v>
      </c>
      <c r="D53" s="128"/>
      <c r="E53" s="128"/>
      <c r="F53" s="128">
        <v>-883</v>
      </c>
      <c r="G53" s="128"/>
      <c r="H53" s="128"/>
      <c r="I53" s="128"/>
      <c r="J53" s="128">
        <v>-883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-883</v>
      </c>
      <c r="U53" s="131"/>
      <c r="V53" s="131">
        <v>-883</v>
      </c>
      <c r="W53" s="131"/>
      <c r="X53" s="131"/>
      <c r="Y53" s="131">
        <f t="shared" si="3"/>
        <v>-883</v>
      </c>
      <c r="Z53" s="77"/>
    </row>
    <row r="54" spans="2:26" x14ac:dyDescent="0.2">
      <c r="B54" s="77"/>
      <c r="C54" s="129">
        <f t="shared" si="5"/>
        <v>357258</v>
      </c>
      <c r="D54" s="129"/>
      <c r="E54" s="129"/>
      <c r="F54" s="129">
        <v>357258</v>
      </c>
      <c r="G54" s="129">
        <v>2540</v>
      </c>
      <c r="H54" s="129">
        <v>107180</v>
      </c>
      <c r="I54" s="129">
        <v>-14868</v>
      </c>
      <c r="J54" s="129">
        <v>41541</v>
      </c>
      <c r="K54" s="129">
        <v>220865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122601</v>
      </c>
      <c r="D55" s="130"/>
      <c r="E55" s="130"/>
      <c r="F55" s="130">
        <v>122601</v>
      </c>
      <c r="G55" s="130">
        <v>1585</v>
      </c>
      <c r="H55" s="130">
        <v>70355</v>
      </c>
      <c r="I55" s="130">
        <v>-50397</v>
      </c>
      <c r="J55" s="130">
        <v>35691</v>
      </c>
      <c r="K55" s="130">
        <v>65367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-40917</v>
      </c>
      <c r="D56" s="129"/>
      <c r="E56" s="129">
        <v>-40917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6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5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5"/>
    </row>
    <row r="61" spans="2:26" s="15" customFormat="1" ht="12.75" customHeight="1" x14ac:dyDescent="0.2">
      <c r="B61" s="77" t="s">
        <v>2</v>
      </c>
      <c r="C61" s="221" t="s">
        <v>3</v>
      </c>
      <c r="D61" s="142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42" t="s">
        <v>4</v>
      </c>
      <c r="Y61" s="222" t="s">
        <v>3</v>
      </c>
      <c r="Z61" s="77" t="s">
        <v>2</v>
      </c>
    </row>
    <row r="62" spans="2:26" s="15" customFormat="1" ht="2.4500000000000002" customHeight="1" x14ac:dyDescent="0.2">
      <c r="B62" s="77"/>
      <c r="C62" s="223"/>
      <c r="D62" s="224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225"/>
      <c r="Y62" s="226"/>
      <c r="Z62" s="77"/>
    </row>
    <row r="63" spans="2:26" s="15" customFormat="1" ht="11.25" x14ac:dyDescent="0.2">
      <c r="B63" s="77"/>
      <c r="C63" s="142"/>
      <c r="D63" s="143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43" t="s">
        <v>9</v>
      </c>
      <c r="Y63" s="227"/>
      <c r="Z63" s="77"/>
    </row>
    <row r="64" spans="2:26" s="15" customFormat="1" ht="2.4500000000000002" customHeight="1" x14ac:dyDescent="0.2">
      <c r="B64" s="77"/>
      <c r="C64" s="142"/>
      <c r="D64" s="143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43"/>
      <c r="Y64" s="227"/>
      <c r="Z64" s="77"/>
    </row>
    <row r="65" spans="2:26" s="15" customFormat="1" ht="13.35" customHeight="1" x14ac:dyDescent="0.2">
      <c r="B65" s="77"/>
      <c r="C65" s="142"/>
      <c r="D65" s="143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43" t="s">
        <v>17</v>
      </c>
      <c r="Y65" s="227"/>
      <c r="Z65" s="77"/>
    </row>
    <row r="66" spans="2:26" s="15" customFormat="1" ht="14.85" customHeight="1" x14ac:dyDescent="0.2">
      <c r="B66" s="77"/>
      <c r="C66" s="147"/>
      <c r="D66" s="143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43" t="s">
        <v>31</v>
      </c>
      <c r="Y66" s="228"/>
      <c r="Z66" s="77"/>
    </row>
    <row r="67" spans="2:26" s="15" customFormat="1" ht="12" customHeight="1" x14ac:dyDescent="0.2">
      <c r="B67" s="77"/>
      <c r="C67" s="148"/>
      <c r="D67" s="144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44"/>
      <c r="Y67" s="229"/>
      <c r="Z67" s="77"/>
    </row>
    <row r="68" spans="2:26" ht="4.5" customHeight="1" x14ac:dyDescent="0.2">
      <c r="C68" s="52"/>
      <c r="D68" s="51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51"/>
      <c r="Y68" s="52"/>
    </row>
    <row r="69" spans="2:26" x14ac:dyDescent="0.2">
      <c r="B69" s="77" t="s">
        <v>126</v>
      </c>
      <c r="C69" s="128"/>
      <c r="D69" s="128"/>
      <c r="E69" s="128"/>
      <c r="F69" s="128"/>
      <c r="G69" s="128"/>
      <c r="H69" s="128"/>
      <c r="I69" s="128"/>
      <c r="J69" s="128"/>
      <c r="K69" s="128"/>
      <c r="L69" s="29"/>
      <c r="M69" s="178" t="s">
        <v>120</v>
      </c>
      <c r="N69" s="178"/>
      <c r="O69" s="172" t="s">
        <v>121</v>
      </c>
      <c r="P69" s="230"/>
      <c r="Q69" s="131">
        <v>65367</v>
      </c>
      <c r="R69" s="131">
        <v>35691</v>
      </c>
      <c r="S69" s="131">
        <v>-50397</v>
      </c>
      <c r="T69" s="131">
        <v>70355</v>
      </c>
      <c r="U69" s="131">
        <v>1585</v>
      </c>
      <c r="V69" s="131">
        <v>122601</v>
      </c>
      <c r="W69" s="131"/>
      <c r="X69" s="131"/>
      <c r="Y69" s="131">
        <f>V69+W69+X69</f>
        <v>122601</v>
      </c>
      <c r="Z69" s="77" t="s">
        <v>126</v>
      </c>
    </row>
    <row r="70" spans="2:26" x14ac:dyDescent="0.2">
      <c r="B70" s="77" t="s">
        <v>127</v>
      </c>
      <c r="C70" s="128"/>
      <c r="D70" s="128"/>
      <c r="E70" s="128"/>
      <c r="F70" s="128"/>
      <c r="G70" s="128"/>
      <c r="H70" s="128"/>
      <c r="I70" s="128"/>
      <c r="J70" s="128"/>
      <c r="K70" s="128"/>
      <c r="L70" s="29"/>
      <c r="M70" s="172"/>
      <c r="N70" s="172"/>
      <c r="O70" s="172"/>
      <c r="P70" s="29"/>
      <c r="Q70" s="131"/>
      <c r="R70" s="131"/>
      <c r="S70" s="131"/>
      <c r="T70" s="131"/>
      <c r="U70" s="131"/>
      <c r="V70" s="131"/>
      <c r="W70" s="131"/>
      <c r="X70" s="131"/>
      <c r="Y70" s="131"/>
      <c r="Z70" s="77" t="s">
        <v>127</v>
      </c>
    </row>
    <row r="71" spans="2:26" x14ac:dyDescent="0.2">
      <c r="B71" s="77" t="s">
        <v>128</v>
      </c>
      <c r="C71" s="128"/>
      <c r="D71" s="128"/>
      <c r="E71" s="128"/>
      <c r="F71" s="128"/>
      <c r="G71" s="128"/>
      <c r="H71" s="128"/>
      <c r="I71" s="128"/>
      <c r="J71" s="128"/>
      <c r="K71" s="128"/>
      <c r="L71" s="29"/>
      <c r="M71" s="178" t="s">
        <v>122</v>
      </c>
      <c r="N71" s="178"/>
      <c r="O71" s="172" t="s">
        <v>123</v>
      </c>
      <c r="P71" s="230"/>
      <c r="Q71" s="131"/>
      <c r="R71" s="131"/>
      <c r="S71" s="131"/>
      <c r="T71" s="131"/>
      <c r="U71" s="131"/>
      <c r="V71" s="131"/>
      <c r="W71" s="131">
        <v>-40917</v>
      </c>
      <c r="X71" s="131"/>
      <c r="Y71" s="131">
        <f t="shared" ref="Y71:Y77" si="6">V71+W71+X71</f>
        <v>-40917</v>
      </c>
      <c r="Z71" s="77" t="s">
        <v>128</v>
      </c>
    </row>
    <row r="72" spans="2:26" x14ac:dyDescent="0.2">
      <c r="B72" s="77" t="s">
        <v>129</v>
      </c>
      <c r="C72" s="128"/>
      <c r="D72" s="128"/>
      <c r="E72" s="128"/>
      <c r="F72" s="128"/>
      <c r="G72" s="128"/>
      <c r="H72" s="128"/>
      <c r="I72" s="128"/>
      <c r="J72" s="128"/>
      <c r="K72" s="128"/>
      <c r="L72" s="29"/>
      <c r="M72" s="172" t="s">
        <v>154</v>
      </c>
      <c r="N72" s="172"/>
      <c r="O72" s="172" t="s">
        <v>130</v>
      </c>
      <c r="P72" s="45"/>
      <c r="Q72" s="131">
        <v>8849</v>
      </c>
      <c r="R72" s="131">
        <v>616</v>
      </c>
      <c r="S72" s="131">
        <v>31669</v>
      </c>
      <c r="T72" s="131">
        <v>1691</v>
      </c>
      <c r="U72" s="131">
        <v>1177</v>
      </c>
      <c r="V72" s="131">
        <v>44002</v>
      </c>
      <c r="W72" s="131">
        <v>1062</v>
      </c>
      <c r="X72" s="131"/>
      <c r="Y72" s="131">
        <f t="shared" si="6"/>
        <v>45064</v>
      </c>
      <c r="Z72" s="77" t="s">
        <v>129</v>
      </c>
    </row>
    <row r="73" spans="2:26" x14ac:dyDescent="0.2">
      <c r="B73" s="77" t="s">
        <v>131</v>
      </c>
      <c r="C73" s="231"/>
      <c r="D73" s="231"/>
      <c r="E73" s="232"/>
      <c r="F73" s="231"/>
      <c r="G73" s="231"/>
      <c r="H73" s="231"/>
      <c r="I73" s="231"/>
      <c r="J73" s="231"/>
      <c r="K73" s="128"/>
      <c r="L73" s="29"/>
      <c r="M73" s="172" t="s">
        <v>155</v>
      </c>
      <c r="N73" s="172"/>
      <c r="O73" s="172" t="s">
        <v>132</v>
      </c>
      <c r="P73" s="45"/>
      <c r="Q73" s="131">
        <v>-2264</v>
      </c>
      <c r="R73" s="131">
        <v>-199</v>
      </c>
      <c r="S73" s="131">
        <v>-22562</v>
      </c>
      <c r="T73" s="131">
        <v>-4811</v>
      </c>
      <c r="U73" s="131">
        <v>-3</v>
      </c>
      <c r="V73" s="131">
        <v>-29839</v>
      </c>
      <c r="W73" s="131">
        <v>-15225</v>
      </c>
      <c r="X73" s="131"/>
      <c r="Y73" s="131">
        <f t="shared" si="6"/>
        <v>-45064</v>
      </c>
      <c r="Z73" s="77" t="s">
        <v>131</v>
      </c>
    </row>
    <row r="74" spans="2:26" ht="13.5" thickBot="1" x14ac:dyDescent="0.25">
      <c r="B74" s="233" t="s">
        <v>133</v>
      </c>
      <c r="C74" s="234">
        <f>D74+E74+F74</f>
        <v>81684</v>
      </c>
      <c r="D74" s="234"/>
      <c r="E74" s="234">
        <f>W71+W72+W73</f>
        <v>-55080</v>
      </c>
      <c r="F74" s="234">
        <f>V69+V72+V73</f>
        <v>136764</v>
      </c>
      <c r="G74" s="234">
        <f>U69+U72+U73</f>
        <v>2759</v>
      </c>
      <c r="H74" s="234">
        <f>T69+T72+T73</f>
        <v>67235</v>
      </c>
      <c r="I74" s="234">
        <f>S69+S72+S73</f>
        <v>-41290</v>
      </c>
      <c r="J74" s="234">
        <f>R69+R72+R73</f>
        <v>36108</v>
      </c>
      <c r="K74" s="234">
        <f>Q69+Q72+Q73</f>
        <v>71952</v>
      </c>
      <c r="L74" s="235"/>
      <c r="M74" s="175" t="s">
        <v>134</v>
      </c>
      <c r="N74" s="175"/>
      <c r="O74" s="175" t="s">
        <v>135</v>
      </c>
      <c r="P74" s="235"/>
      <c r="Q74" s="231">
        <v>71952</v>
      </c>
      <c r="R74" s="231">
        <v>36108</v>
      </c>
      <c r="S74" s="231">
        <v>-41290</v>
      </c>
      <c r="T74" s="231">
        <v>67235</v>
      </c>
      <c r="U74" s="231">
        <v>2759</v>
      </c>
      <c r="V74" s="231">
        <v>136764</v>
      </c>
      <c r="W74" s="231">
        <v>-55080</v>
      </c>
      <c r="X74" s="231"/>
      <c r="Y74" s="231">
        <f t="shared" si="6"/>
        <v>81684</v>
      </c>
      <c r="Z74" s="233" t="s">
        <v>133</v>
      </c>
    </row>
    <row r="75" spans="2:26" ht="13.5" thickTop="1" x14ac:dyDescent="0.2">
      <c r="B75" s="77" t="s">
        <v>136</v>
      </c>
      <c r="C75" s="236">
        <f>D75+E75+F75</f>
        <v>316341</v>
      </c>
      <c r="D75" s="236"/>
      <c r="E75" s="236"/>
      <c r="F75" s="236">
        <v>316341</v>
      </c>
      <c r="G75" s="236">
        <v>1015</v>
      </c>
      <c r="H75" s="236">
        <v>65476</v>
      </c>
      <c r="I75" s="236">
        <v>44115</v>
      </c>
      <c r="J75" s="236">
        <v>4931</v>
      </c>
      <c r="K75" s="236">
        <v>200804</v>
      </c>
      <c r="L75" s="29"/>
      <c r="M75" s="172" t="s">
        <v>156</v>
      </c>
      <c r="N75" s="172"/>
      <c r="O75" s="179" t="s">
        <v>137</v>
      </c>
      <c r="P75" s="45"/>
      <c r="Q75" s="237"/>
      <c r="R75" s="237"/>
      <c r="S75" s="237"/>
      <c r="T75" s="237"/>
      <c r="U75" s="237"/>
      <c r="V75" s="237"/>
      <c r="W75" s="237"/>
      <c r="X75" s="237">
        <f>F75</f>
        <v>316341</v>
      </c>
      <c r="Y75" s="237">
        <f t="shared" si="6"/>
        <v>316341</v>
      </c>
      <c r="Z75" s="77" t="s">
        <v>136</v>
      </c>
    </row>
    <row r="76" spans="2:26" x14ac:dyDescent="0.2">
      <c r="B76" s="77" t="s">
        <v>138</v>
      </c>
      <c r="C76" s="236">
        <f>D76+E76+F76</f>
        <v>306529</v>
      </c>
      <c r="D76" s="236"/>
      <c r="E76" s="236"/>
      <c r="F76" s="236">
        <v>306529</v>
      </c>
      <c r="G76" s="236">
        <v>993</v>
      </c>
      <c r="H76" s="236">
        <v>64103</v>
      </c>
      <c r="I76" s="236">
        <v>44696</v>
      </c>
      <c r="J76" s="236">
        <v>4912</v>
      </c>
      <c r="K76" s="236">
        <v>191825</v>
      </c>
      <c r="L76" s="29"/>
      <c r="M76" s="172" t="s">
        <v>157</v>
      </c>
      <c r="N76" s="172"/>
      <c r="O76" s="179" t="s">
        <v>139</v>
      </c>
      <c r="P76" s="45"/>
      <c r="Q76" s="237"/>
      <c r="R76" s="237"/>
      <c r="S76" s="237"/>
      <c r="T76" s="237"/>
      <c r="U76" s="237"/>
      <c r="V76" s="237"/>
      <c r="W76" s="237"/>
      <c r="X76" s="237">
        <f>F76</f>
        <v>306529</v>
      </c>
      <c r="Y76" s="237">
        <f t="shared" si="6"/>
        <v>306529</v>
      </c>
      <c r="Z76" s="77" t="s">
        <v>138</v>
      </c>
    </row>
    <row r="77" spans="2:26" x14ac:dyDescent="0.2">
      <c r="B77" s="77" t="s">
        <v>140</v>
      </c>
      <c r="C77" s="236">
        <f>D77+E77+F77</f>
        <v>-234657</v>
      </c>
      <c r="D77" s="236"/>
      <c r="E77" s="236"/>
      <c r="F77" s="236">
        <v>-234657</v>
      </c>
      <c r="G77" s="236">
        <v>-955</v>
      </c>
      <c r="H77" s="236">
        <v>-36825</v>
      </c>
      <c r="I77" s="236">
        <v>-35529</v>
      </c>
      <c r="J77" s="236">
        <v>-5850</v>
      </c>
      <c r="K77" s="236">
        <v>-155498</v>
      </c>
      <c r="L77" s="29"/>
      <c r="M77" s="172" t="s">
        <v>151</v>
      </c>
      <c r="N77" s="172"/>
      <c r="O77" s="179" t="s">
        <v>53</v>
      </c>
      <c r="P77" s="45"/>
      <c r="Q77" s="237"/>
      <c r="R77" s="237"/>
      <c r="S77" s="237"/>
      <c r="T77" s="237"/>
      <c r="U77" s="237"/>
      <c r="V77" s="237"/>
      <c r="W77" s="237"/>
      <c r="X77" s="237"/>
      <c r="Y77" s="237">
        <f t="shared" si="6"/>
        <v>0</v>
      </c>
      <c r="Z77" s="77" t="s">
        <v>140</v>
      </c>
    </row>
    <row r="78" spans="2:26" s="242" customFormat="1" x14ac:dyDescent="0.2">
      <c r="B78" s="238" t="s">
        <v>142</v>
      </c>
      <c r="C78" s="236">
        <f t="shared" ref="C78:C79" si="7">D78+E78+F78</f>
        <v>6530</v>
      </c>
      <c r="D78" s="236"/>
      <c r="E78" s="236"/>
      <c r="F78" s="236">
        <v>6530</v>
      </c>
      <c r="G78" s="236">
        <v>22</v>
      </c>
      <c r="H78" s="236">
        <v>10</v>
      </c>
      <c r="I78" s="236">
        <v>-595</v>
      </c>
      <c r="J78" s="236">
        <v>19</v>
      </c>
      <c r="K78" s="236">
        <v>7074</v>
      </c>
      <c r="L78" s="29"/>
      <c r="M78" s="239" t="s">
        <v>158</v>
      </c>
      <c r="N78" s="239"/>
      <c r="O78" s="240" t="s">
        <v>159</v>
      </c>
      <c r="P78" s="45"/>
      <c r="Q78" s="241"/>
      <c r="R78" s="241"/>
      <c r="S78" s="241"/>
      <c r="T78" s="241"/>
      <c r="U78" s="241"/>
      <c r="V78" s="241"/>
      <c r="W78" s="241"/>
      <c r="X78" s="241">
        <f>F78</f>
        <v>6530</v>
      </c>
      <c r="Y78" s="241">
        <f>V78+W78+X78</f>
        <v>6530</v>
      </c>
      <c r="Z78" s="238" t="s">
        <v>142</v>
      </c>
    </row>
    <row r="79" spans="2:26" s="242" customFormat="1" x14ac:dyDescent="0.2">
      <c r="B79" s="238" t="s">
        <v>141</v>
      </c>
      <c r="C79" s="236">
        <f t="shared" si="7"/>
        <v>3282</v>
      </c>
      <c r="D79" s="236"/>
      <c r="E79" s="236"/>
      <c r="F79" s="236">
        <v>3282</v>
      </c>
      <c r="G79" s="236">
        <v>0</v>
      </c>
      <c r="H79" s="236">
        <v>1363</v>
      </c>
      <c r="I79" s="236">
        <v>14</v>
      </c>
      <c r="J79" s="236">
        <v>0</v>
      </c>
      <c r="K79" s="236">
        <v>1905</v>
      </c>
      <c r="L79" s="29"/>
      <c r="M79" s="239" t="s">
        <v>160</v>
      </c>
      <c r="N79" s="239"/>
      <c r="O79" s="240" t="s">
        <v>161</v>
      </c>
      <c r="P79" s="45"/>
      <c r="Q79" s="241"/>
      <c r="R79" s="241"/>
      <c r="S79" s="241"/>
      <c r="T79" s="241"/>
      <c r="U79" s="241"/>
      <c r="V79" s="241"/>
      <c r="W79" s="241"/>
      <c r="X79" s="241">
        <f>F79</f>
        <v>3282</v>
      </c>
      <c r="Y79" s="241">
        <f>V79+W79+X79</f>
        <v>3282</v>
      </c>
      <c r="Z79" s="238" t="s">
        <v>141</v>
      </c>
    </row>
    <row r="80" spans="2:26" x14ac:dyDescent="0.2">
      <c r="B80" s="77"/>
      <c r="C80" s="128">
        <f>D80+E80+F80</f>
        <v>0</v>
      </c>
      <c r="D80" s="128"/>
      <c r="E80" s="128">
        <v>2739</v>
      </c>
      <c r="F80" s="128">
        <v>-2739</v>
      </c>
      <c r="G80" s="128">
        <v>0</v>
      </c>
      <c r="H80" s="128">
        <v>-534</v>
      </c>
      <c r="I80" s="128">
        <v>151</v>
      </c>
      <c r="J80" s="128">
        <v>117</v>
      </c>
      <c r="K80" s="128">
        <v>-2473</v>
      </c>
      <c r="L80" s="243"/>
      <c r="M80" s="172" t="s">
        <v>162</v>
      </c>
      <c r="N80" s="172"/>
      <c r="O80" s="172" t="s">
        <v>163</v>
      </c>
      <c r="P80" s="244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-57819</v>
      </c>
      <c r="F81" s="135">
        <v>57819</v>
      </c>
      <c r="G81" s="135">
        <v>2699</v>
      </c>
      <c r="H81" s="135">
        <v>39118</v>
      </c>
      <c r="I81" s="135">
        <v>-50027</v>
      </c>
      <c r="J81" s="135">
        <v>36910</v>
      </c>
      <c r="K81" s="135">
        <v>29119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8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2:26" x14ac:dyDescent="0.2">
      <c r="B84" s="61" t="s">
        <v>168</v>
      </c>
    </row>
  </sheetData>
  <hyperlinks>
    <hyperlink ref="Z7" location="'Lista Tablas'!A1" display="Lista Tablas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4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8.42578125" style="6" bestFit="1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208" t="s">
        <v>248</v>
      </c>
      <c r="D2" s="209"/>
      <c r="E2" s="209"/>
      <c r="F2" s="209"/>
      <c r="G2" s="209"/>
      <c r="H2" s="209"/>
      <c r="I2" s="209"/>
      <c r="J2" s="209"/>
      <c r="K2" s="209"/>
      <c r="L2" s="209"/>
    </row>
    <row r="3" spans="2:26" ht="20.85" customHeight="1" x14ac:dyDescent="0.3">
      <c r="B3" s="210" t="s">
        <v>0</v>
      </c>
      <c r="D3" s="209"/>
      <c r="E3" s="209"/>
      <c r="F3" s="209"/>
      <c r="G3" s="209"/>
      <c r="H3" s="209"/>
      <c r="I3" s="209"/>
      <c r="J3" s="209"/>
      <c r="K3" s="209"/>
      <c r="L3" s="209"/>
    </row>
    <row r="4" spans="2:26" ht="18.2" customHeight="1" x14ac:dyDescent="0.2">
      <c r="B4" s="211" t="s">
        <v>255</v>
      </c>
      <c r="D4" s="212"/>
      <c r="E4" s="212"/>
      <c r="F4" s="212"/>
      <c r="G4" s="209"/>
      <c r="H4" s="209"/>
      <c r="I4" s="209"/>
      <c r="J4" s="209"/>
      <c r="K4" s="209"/>
      <c r="L4" s="209"/>
    </row>
    <row r="5" spans="2:26" ht="15.6" customHeight="1" x14ac:dyDescent="0.2">
      <c r="B5" s="213" t="s">
        <v>147</v>
      </c>
      <c r="D5" s="212"/>
      <c r="E5" s="212"/>
      <c r="F5" s="212"/>
      <c r="G5" s="209"/>
      <c r="H5" s="209"/>
      <c r="I5" s="209"/>
      <c r="J5" s="209"/>
      <c r="K5" s="209"/>
      <c r="L5" s="209"/>
    </row>
    <row r="6" spans="2:26" ht="13.5" customHeight="1" x14ac:dyDescent="0.2"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2:26" x14ac:dyDescent="0.2">
      <c r="Z7" s="214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5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5"/>
    </row>
    <row r="10" spans="2:26" s="15" customFormat="1" ht="12.75" customHeight="1" x14ac:dyDescent="0.2">
      <c r="B10" s="77" t="s">
        <v>2</v>
      </c>
      <c r="C10" s="215" t="s">
        <v>3</v>
      </c>
      <c r="D10" s="114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14" t="s">
        <v>4</v>
      </c>
      <c r="Y10" s="216" t="s">
        <v>3</v>
      </c>
      <c r="Z10" s="77" t="s">
        <v>2</v>
      </c>
    </row>
    <row r="11" spans="2:26" s="15" customFormat="1" ht="2.4500000000000002" customHeight="1" x14ac:dyDescent="0.2">
      <c r="B11" s="77"/>
      <c r="C11" s="153"/>
      <c r="D11" s="217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217"/>
      <c r="Y11" s="117"/>
      <c r="Z11" s="77"/>
    </row>
    <row r="12" spans="2:26" s="15" customFormat="1" ht="11.25" x14ac:dyDescent="0.2">
      <c r="B12" s="77"/>
      <c r="C12" s="154"/>
      <c r="D12" s="115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5" t="s">
        <v>9</v>
      </c>
      <c r="Y12" s="114"/>
      <c r="Z12" s="77"/>
    </row>
    <row r="13" spans="2:26" s="15" customFormat="1" ht="2.4500000000000002" customHeight="1" x14ac:dyDescent="0.2">
      <c r="B13" s="77"/>
      <c r="C13" s="154"/>
      <c r="D13" s="115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5"/>
      <c r="Y13" s="114"/>
      <c r="Z13" s="77"/>
    </row>
    <row r="14" spans="2:26" s="15" customFormat="1" ht="13.35" customHeight="1" x14ac:dyDescent="0.2">
      <c r="B14" s="77"/>
      <c r="C14" s="154"/>
      <c r="D14" s="115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5" t="s">
        <v>17</v>
      </c>
      <c r="Y14" s="114"/>
      <c r="Z14" s="77"/>
    </row>
    <row r="15" spans="2:26" s="15" customFormat="1" ht="14.85" customHeight="1" x14ac:dyDescent="0.2">
      <c r="B15" s="77"/>
      <c r="C15" s="218"/>
      <c r="D15" s="115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5" t="s">
        <v>31</v>
      </c>
      <c r="Y15" s="219"/>
      <c r="Z15" s="77"/>
    </row>
    <row r="16" spans="2:26" s="15" customFormat="1" ht="12" customHeight="1" x14ac:dyDescent="0.2">
      <c r="B16" s="77"/>
      <c r="C16" s="220"/>
      <c r="D16" s="116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6"/>
      <c r="Y16" s="120"/>
      <c r="Z16" s="77"/>
    </row>
    <row r="17" spans="2:26" s="23" customFormat="1" ht="2.4500000000000002" customHeight="1" x14ac:dyDescent="0.2">
      <c r="B17" s="22"/>
      <c r="C17" s="27"/>
      <c r="D17" s="26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524445</v>
      </c>
      <c r="D18" s="128">
        <f>W18</f>
        <v>524445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524445</v>
      </c>
      <c r="X18" s="131"/>
      <c r="Y18" s="131">
        <f t="shared" ref="Y18:Y36" si="1">V18+W18+X18</f>
        <v>524445</v>
      </c>
      <c r="Z18" s="77" t="s">
        <v>34</v>
      </c>
    </row>
    <row r="19" spans="2:26" x14ac:dyDescent="0.2">
      <c r="B19" s="77" t="s">
        <v>37</v>
      </c>
      <c r="C19" s="128">
        <f t="shared" si="0"/>
        <v>590793</v>
      </c>
      <c r="D19" s="128"/>
      <c r="E19" s="128">
        <v>590793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590793</v>
      </c>
      <c r="Y19" s="131">
        <f t="shared" si="1"/>
        <v>590793</v>
      </c>
      <c r="Z19" s="77" t="s">
        <v>37</v>
      </c>
    </row>
    <row r="20" spans="2:26" x14ac:dyDescent="0.2">
      <c r="B20" s="77" t="s">
        <v>40</v>
      </c>
      <c r="C20" s="128">
        <f t="shared" si="0"/>
        <v>2946682</v>
      </c>
      <c r="D20" s="128">
        <v>2946682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2089918</v>
      </c>
      <c r="R20" s="131">
        <v>122804</v>
      </c>
      <c r="S20" s="131">
        <v>300297</v>
      </c>
      <c r="T20" s="131">
        <v>411604</v>
      </c>
      <c r="U20" s="131">
        <v>22059</v>
      </c>
      <c r="V20" s="131">
        <v>2946682</v>
      </c>
      <c r="W20" s="131"/>
      <c r="X20" s="131"/>
      <c r="Y20" s="131">
        <f t="shared" si="1"/>
        <v>2946682</v>
      </c>
      <c r="Z20" s="77" t="s">
        <v>40</v>
      </c>
    </row>
    <row r="21" spans="2:26" x14ac:dyDescent="0.2">
      <c r="B21" s="77" t="s">
        <v>43</v>
      </c>
      <c r="C21" s="128">
        <f t="shared" si="0"/>
        <v>1494099</v>
      </c>
      <c r="D21" s="128"/>
      <c r="E21" s="128"/>
      <c r="F21" s="128">
        <v>1494099</v>
      </c>
      <c r="G21" s="128">
        <v>9764</v>
      </c>
      <c r="H21" s="128">
        <v>97681</v>
      </c>
      <c r="I21" s="128">
        <v>89450</v>
      </c>
      <c r="J21" s="128">
        <v>42672</v>
      </c>
      <c r="K21" s="128">
        <v>1254532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1494099</v>
      </c>
      <c r="Y21" s="131">
        <f t="shared" si="1"/>
        <v>1494099</v>
      </c>
      <c r="Z21" s="77" t="s">
        <v>43</v>
      </c>
    </row>
    <row r="22" spans="2:26" x14ac:dyDescent="0.2">
      <c r="B22" s="77" t="s">
        <v>46</v>
      </c>
      <c r="C22" s="128">
        <f t="shared" si="0"/>
        <v>141747</v>
      </c>
      <c r="D22" s="128">
        <v>141747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141747</v>
      </c>
      <c r="W22" s="131"/>
      <c r="X22" s="131"/>
      <c r="Y22" s="131">
        <f t="shared" si="1"/>
        <v>141747</v>
      </c>
      <c r="Z22" s="77" t="s">
        <v>46</v>
      </c>
    </row>
    <row r="23" spans="2:26" x14ac:dyDescent="0.2">
      <c r="B23" s="77" t="s">
        <v>49</v>
      </c>
      <c r="C23" s="129">
        <f t="shared" si="0"/>
        <v>1594330</v>
      </c>
      <c r="D23" s="128"/>
      <c r="E23" s="129"/>
      <c r="F23" s="129">
        <v>1594330</v>
      </c>
      <c r="G23" s="129">
        <v>12295</v>
      </c>
      <c r="H23" s="129">
        <v>313923</v>
      </c>
      <c r="I23" s="129">
        <v>210847</v>
      </c>
      <c r="J23" s="129">
        <v>80132</v>
      </c>
      <c r="K23" s="129">
        <v>835386</v>
      </c>
      <c r="L23" s="29"/>
      <c r="M23" s="173" t="s">
        <v>50</v>
      </c>
      <c r="N23" s="173"/>
      <c r="O23" s="173" t="s">
        <v>51</v>
      </c>
      <c r="P23" s="29"/>
      <c r="Q23" s="131">
        <v>835386</v>
      </c>
      <c r="R23" s="131">
        <v>80132</v>
      </c>
      <c r="S23" s="131">
        <v>210847</v>
      </c>
      <c r="T23" s="131">
        <v>313923</v>
      </c>
      <c r="U23" s="131">
        <v>12295</v>
      </c>
      <c r="V23" s="131">
        <v>1594330</v>
      </c>
      <c r="W23" s="131"/>
      <c r="X23" s="131"/>
      <c r="Y23" s="131">
        <f t="shared" si="1"/>
        <v>1594330</v>
      </c>
      <c r="Z23" s="77" t="s">
        <v>49</v>
      </c>
    </row>
    <row r="24" spans="2:26" x14ac:dyDescent="0.2">
      <c r="B24" s="77" t="s">
        <v>52</v>
      </c>
      <c r="C24" s="128">
        <f t="shared" si="0"/>
        <v>245908</v>
      </c>
      <c r="D24" s="128"/>
      <c r="E24" s="128"/>
      <c r="F24" s="128">
        <v>245908</v>
      </c>
      <c r="G24" s="128">
        <v>972</v>
      </c>
      <c r="H24" s="128">
        <v>38278</v>
      </c>
      <c r="I24" s="128">
        <v>37421</v>
      </c>
      <c r="J24" s="128">
        <v>6082</v>
      </c>
      <c r="K24" s="128">
        <v>163155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1348422</v>
      </c>
      <c r="D25" s="128"/>
      <c r="E25" s="130"/>
      <c r="F25" s="130">
        <v>1348422</v>
      </c>
      <c r="G25" s="130">
        <v>11323</v>
      </c>
      <c r="H25" s="130">
        <v>275645</v>
      </c>
      <c r="I25" s="130">
        <v>173426</v>
      </c>
      <c r="J25" s="130">
        <v>74050</v>
      </c>
      <c r="K25" s="130">
        <v>672231</v>
      </c>
      <c r="L25" s="32"/>
      <c r="M25" s="173" t="s">
        <v>55</v>
      </c>
      <c r="N25" s="173"/>
      <c r="O25" s="174" t="s">
        <v>56</v>
      </c>
      <c r="P25" s="29"/>
      <c r="Q25" s="134">
        <v>672231</v>
      </c>
      <c r="R25" s="134">
        <v>74050</v>
      </c>
      <c r="S25" s="134">
        <v>173426</v>
      </c>
      <c r="T25" s="134">
        <v>275645</v>
      </c>
      <c r="U25" s="134">
        <v>11323</v>
      </c>
      <c r="V25" s="134">
        <v>1348422</v>
      </c>
      <c r="W25" s="134"/>
      <c r="X25" s="134"/>
      <c r="Y25" s="134">
        <f t="shared" si="1"/>
        <v>1348422</v>
      </c>
      <c r="Z25" s="77"/>
    </row>
    <row r="26" spans="2:26" ht="13.5" thickBot="1" x14ac:dyDescent="0.25">
      <c r="B26" s="86"/>
      <c r="C26" s="129">
        <f t="shared" si="0"/>
        <v>-66348</v>
      </c>
      <c r="D26" s="129"/>
      <c r="E26" s="129">
        <v>-66348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-66348</v>
      </c>
      <c r="X26" s="131"/>
      <c r="Y26" s="131">
        <f t="shared" si="1"/>
        <v>-66348</v>
      </c>
      <c r="Z26" s="77"/>
    </row>
    <row r="27" spans="2:26" ht="13.5" thickTop="1" x14ac:dyDescent="0.2">
      <c r="B27" s="77" t="s">
        <v>59</v>
      </c>
      <c r="C27" s="131">
        <f t="shared" si="0"/>
        <v>769527</v>
      </c>
      <c r="D27" s="131"/>
      <c r="E27" s="128">
        <v>5850</v>
      </c>
      <c r="F27" s="131">
        <v>763677</v>
      </c>
      <c r="G27" s="131">
        <v>11313</v>
      </c>
      <c r="H27" s="131">
        <v>52405</v>
      </c>
      <c r="I27" s="131">
        <v>172749</v>
      </c>
      <c r="J27" s="131">
        <v>22684</v>
      </c>
      <c r="K27" s="131">
        <v>504526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768983</v>
      </c>
      <c r="U27" s="131"/>
      <c r="V27" s="131">
        <v>768983</v>
      </c>
      <c r="W27" s="131">
        <v>544</v>
      </c>
      <c r="X27" s="131"/>
      <c r="Y27" s="131">
        <f t="shared" si="1"/>
        <v>769527</v>
      </c>
      <c r="Z27" s="89" t="s">
        <v>59</v>
      </c>
    </row>
    <row r="28" spans="2:26" x14ac:dyDescent="0.2">
      <c r="B28" s="77" t="s">
        <v>54</v>
      </c>
      <c r="C28" s="128">
        <f t="shared" si="0"/>
        <v>155525</v>
      </c>
      <c r="D28" s="128"/>
      <c r="E28" s="128"/>
      <c r="F28" s="128">
        <v>155525</v>
      </c>
      <c r="G28" s="128">
        <v>10</v>
      </c>
      <c r="H28" s="128">
        <v>6063</v>
      </c>
      <c r="I28" s="128">
        <v>677</v>
      </c>
      <c r="J28" s="128">
        <v>2373</v>
      </c>
      <c r="K28" s="128">
        <v>4655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158583</v>
      </c>
      <c r="T28" s="131"/>
      <c r="U28" s="131"/>
      <c r="V28" s="131">
        <v>158583</v>
      </c>
      <c r="W28" s="131">
        <v>-3058</v>
      </c>
      <c r="X28" s="131"/>
      <c r="Y28" s="131">
        <f t="shared" si="1"/>
        <v>155525</v>
      </c>
      <c r="Z28" s="77" t="s">
        <v>54</v>
      </c>
    </row>
    <row r="29" spans="2:26" x14ac:dyDescent="0.2">
      <c r="B29" s="77"/>
      <c r="C29" s="128">
        <f t="shared" si="0"/>
        <v>141747</v>
      </c>
      <c r="D29" s="128"/>
      <c r="E29" s="128"/>
      <c r="F29" s="128">
        <v>141747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139209</v>
      </c>
      <c r="T29" s="131"/>
      <c r="U29" s="131"/>
      <c r="V29" s="131">
        <v>139209</v>
      </c>
      <c r="W29" s="131">
        <v>2538</v>
      </c>
      <c r="X29" s="131"/>
      <c r="Y29" s="131">
        <f t="shared" si="1"/>
        <v>141747</v>
      </c>
      <c r="Z29" s="77"/>
    </row>
    <row r="30" spans="2:26" x14ac:dyDescent="0.2">
      <c r="B30" s="77"/>
      <c r="C30" s="128">
        <f t="shared" si="0"/>
        <v>13778</v>
      </c>
      <c r="D30" s="128"/>
      <c r="E30" s="128"/>
      <c r="F30" s="128">
        <v>13778</v>
      </c>
      <c r="G30" s="128">
        <v>10</v>
      </c>
      <c r="H30" s="128">
        <v>6063</v>
      </c>
      <c r="I30" s="128">
        <v>677</v>
      </c>
      <c r="J30" s="128">
        <v>2373</v>
      </c>
      <c r="K30" s="128">
        <v>4655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19374</v>
      </c>
      <c r="T30" s="131"/>
      <c r="U30" s="131"/>
      <c r="V30" s="131">
        <v>19374</v>
      </c>
      <c r="W30" s="131">
        <v>-5596</v>
      </c>
      <c r="X30" s="131"/>
      <c r="Y30" s="131">
        <f t="shared" si="1"/>
        <v>13778</v>
      </c>
      <c r="Z30" s="77"/>
    </row>
    <row r="31" spans="2:26" x14ac:dyDescent="0.2">
      <c r="B31" s="77"/>
      <c r="C31" s="129">
        <f t="shared" si="0"/>
        <v>515970</v>
      </c>
      <c r="D31" s="129"/>
      <c r="E31" s="129"/>
      <c r="F31" s="129">
        <v>515970</v>
      </c>
      <c r="G31" s="129">
        <v>972</v>
      </c>
      <c r="H31" s="129">
        <v>96297</v>
      </c>
      <c r="I31" s="129">
        <v>37421</v>
      </c>
      <c r="J31" s="129">
        <v>55075</v>
      </c>
      <c r="K31" s="129">
        <v>326205</v>
      </c>
      <c r="L31" s="29"/>
      <c r="M31" s="173" t="s">
        <v>70</v>
      </c>
      <c r="N31" s="173"/>
      <c r="O31" s="173" t="s">
        <v>71</v>
      </c>
      <c r="P31" s="29"/>
      <c r="Q31" s="131">
        <v>326205</v>
      </c>
      <c r="R31" s="131">
        <v>55075</v>
      </c>
      <c r="S31" s="131">
        <v>37421</v>
      </c>
      <c r="T31" s="131">
        <v>96297</v>
      </c>
      <c r="U31" s="131">
        <v>972</v>
      </c>
      <c r="V31" s="131">
        <v>515970</v>
      </c>
      <c r="W31" s="131"/>
      <c r="X31" s="131"/>
      <c r="Y31" s="131">
        <f t="shared" si="1"/>
        <v>515970</v>
      </c>
      <c r="Z31" s="77"/>
    </row>
    <row r="32" spans="2:26" x14ac:dyDescent="0.2">
      <c r="B32" s="77"/>
      <c r="C32" s="129">
        <f t="shared" si="0"/>
        <v>159158</v>
      </c>
      <c r="D32" s="129"/>
      <c r="E32" s="129"/>
      <c r="F32" s="129">
        <v>159158</v>
      </c>
      <c r="G32" s="129"/>
      <c r="H32" s="129">
        <v>159158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159158</v>
      </c>
      <c r="U32" s="131"/>
      <c r="V32" s="131">
        <v>159158</v>
      </c>
      <c r="W32" s="131"/>
      <c r="X32" s="131"/>
      <c r="Y32" s="131">
        <f t="shared" si="1"/>
        <v>159158</v>
      </c>
      <c r="Z32" s="77"/>
    </row>
    <row r="33" spans="2:26" x14ac:dyDescent="0.2">
      <c r="B33" s="77"/>
      <c r="C33" s="130">
        <f t="shared" si="0"/>
        <v>284387</v>
      </c>
      <c r="D33" s="130"/>
      <c r="E33" s="130"/>
      <c r="F33" s="130">
        <v>284387</v>
      </c>
      <c r="G33" s="130">
        <v>0</v>
      </c>
      <c r="H33" s="130">
        <v>72344</v>
      </c>
      <c r="I33" s="130">
        <v>0</v>
      </c>
      <c r="J33" s="130">
        <v>48993</v>
      </c>
      <c r="K33" s="130">
        <v>163050</v>
      </c>
      <c r="L33" s="32"/>
      <c r="M33" s="174" t="s">
        <v>74</v>
      </c>
      <c r="N33" s="174"/>
      <c r="O33" s="174" t="s">
        <v>75</v>
      </c>
      <c r="P33" s="29"/>
      <c r="Q33" s="134">
        <v>163050</v>
      </c>
      <c r="R33" s="134">
        <v>48993</v>
      </c>
      <c r="S33" s="134">
        <v>0</v>
      </c>
      <c r="T33" s="134">
        <v>72344</v>
      </c>
      <c r="U33" s="134">
        <v>0</v>
      </c>
      <c r="V33" s="134">
        <v>284387</v>
      </c>
      <c r="W33" s="134"/>
      <c r="X33" s="134"/>
      <c r="Y33" s="134">
        <f t="shared" si="1"/>
        <v>284387</v>
      </c>
      <c r="Z33" s="77"/>
    </row>
    <row r="34" spans="2:26" ht="13.5" thickBot="1" x14ac:dyDescent="0.25">
      <c r="B34" s="86"/>
      <c r="C34" s="130">
        <f t="shared" si="0"/>
        <v>144833</v>
      </c>
      <c r="D34" s="130"/>
      <c r="E34" s="130"/>
      <c r="F34" s="130">
        <v>144833</v>
      </c>
      <c r="G34" s="130"/>
      <c r="H34" s="130">
        <v>144833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144833</v>
      </c>
      <c r="U34" s="134"/>
      <c r="V34" s="134">
        <v>144833</v>
      </c>
      <c r="W34" s="134"/>
      <c r="X34" s="134"/>
      <c r="Y34" s="134">
        <f t="shared" si="1"/>
        <v>144833</v>
      </c>
      <c r="Z34" s="77"/>
    </row>
    <row r="35" spans="2:26" ht="13.5" thickTop="1" x14ac:dyDescent="0.2">
      <c r="B35" s="77" t="s">
        <v>78</v>
      </c>
      <c r="C35" s="131">
        <f t="shared" si="0"/>
        <v>536431</v>
      </c>
      <c r="D35" s="131"/>
      <c r="E35" s="128">
        <v>115064</v>
      </c>
      <c r="F35" s="131">
        <v>421367</v>
      </c>
      <c r="G35" s="131">
        <v>120</v>
      </c>
      <c r="H35" s="131">
        <v>26625</v>
      </c>
      <c r="I35" s="131">
        <v>41694</v>
      </c>
      <c r="J35" s="131">
        <v>189709</v>
      </c>
      <c r="K35" s="131">
        <v>163219</v>
      </c>
      <c r="L35" s="33"/>
      <c r="M35" s="176" t="s">
        <v>79</v>
      </c>
      <c r="N35" s="176"/>
      <c r="O35" s="176" t="s">
        <v>80</v>
      </c>
      <c r="P35" s="33"/>
      <c r="Q35" s="131">
        <v>109379</v>
      </c>
      <c r="R35" s="131">
        <v>178580</v>
      </c>
      <c r="S35" s="131">
        <v>17511</v>
      </c>
      <c r="T35" s="131">
        <v>102503</v>
      </c>
      <c r="U35" s="131">
        <v>1007</v>
      </c>
      <c r="V35" s="131">
        <v>408980</v>
      </c>
      <c r="W35" s="131">
        <v>127451</v>
      </c>
      <c r="X35" s="131"/>
      <c r="Y35" s="131">
        <f t="shared" si="1"/>
        <v>536431</v>
      </c>
      <c r="Z35" s="89" t="s">
        <v>78</v>
      </c>
    </row>
    <row r="36" spans="2:26" x14ac:dyDescent="0.2">
      <c r="B36" s="77" t="s">
        <v>64</v>
      </c>
      <c r="C36" s="129">
        <f t="shared" si="0"/>
        <v>1590307</v>
      </c>
      <c r="D36" s="129"/>
      <c r="E36" s="129"/>
      <c r="F36" s="129">
        <v>1590307</v>
      </c>
      <c r="G36" s="129">
        <v>1859</v>
      </c>
      <c r="H36" s="129">
        <v>1100316</v>
      </c>
      <c r="I36" s="129">
        <v>171821</v>
      </c>
      <c r="J36" s="129">
        <v>43946</v>
      </c>
      <c r="K36" s="129">
        <v>272365</v>
      </c>
      <c r="L36" s="29"/>
      <c r="M36" s="173" t="s">
        <v>81</v>
      </c>
      <c r="N36" s="173"/>
      <c r="O36" s="173" t="s">
        <v>82</v>
      </c>
      <c r="P36" s="29"/>
      <c r="Q36" s="131">
        <v>272365</v>
      </c>
      <c r="R36" s="131">
        <v>43946</v>
      </c>
      <c r="S36" s="131">
        <v>171821</v>
      </c>
      <c r="T36" s="131">
        <v>1100316</v>
      </c>
      <c r="U36" s="131">
        <v>1859</v>
      </c>
      <c r="V36" s="131">
        <v>1590307</v>
      </c>
      <c r="W36" s="131"/>
      <c r="X36" s="131"/>
      <c r="Y36" s="131">
        <f t="shared" si="1"/>
        <v>1590307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1344399</v>
      </c>
      <c r="D38" s="130"/>
      <c r="E38" s="130"/>
      <c r="F38" s="130">
        <v>1344399</v>
      </c>
      <c r="G38" s="130">
        <v>887</v>
      </c>
      <c r="H38" s="130">
        <v>1062038</v>
      </c>
      <c r="I38" s="130">
        <v>134400</v>
      </c>
      <c r="J38" s="130">
        <v>37864</v>
      </c>
      <c r="K38" s="130">
        <v>109210</v>
      </c>
      <c r="L38" s="29"/>
      <c r="M38" s="174" t="s">
        <v>86</v>
      </c>
      <c r="N38" s="174"/>
      <c r="O38" s="174" t="s">
        <v>87</v>
      </c>
      <c r="P38" s="29"/>
      <c r="Q38" s="134">
        <v>109210</v>
      </c>
      <c r="R38" s="134">
        <v>37864</v>
      </c>
      <c r="S38" s="134">
        <v>134400</v>
      </c>
      <c r="T38" s="134">
        <v>1062038</v>
      </c>
      <c r="U38" s="134">
        <v>887</v>
      </c>
      <c r="V38" s="134">
        <v>1344399</v>
      </c>
      <c r="W38" s="134"/>
      <c r="X38" s="134"/>
      <c r="Y38" s="134">
        <f>V38+W38+X38</f>
        <v>1344399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203809</v>
      </c>
      <c r="D40" s="131"/>
      <c r="E40" s="128">
        <v>4052</v>
      </c>
      <c r="F40" s="131">
        <v>199757</v>
      </c>
      <c r="G40" s="131">
        <v>2</v>
      </c>
      <c r="H40" s="131">
        <v>157516</v>
      </c>
      <c r="I40" s="131">
        <v>447</v>
      </c>
      <c r="J40" s="131">
        <v>9411</v>
      </c>
      <c r="K40" s="131">
        <v>32381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198711</v>
      </c>
      <c r="T40" s="131"/>
      <c r="U40" s="131"/>
      <c r="V40" s="131">
        <v>198711</v>
      </c>
      <c r="W40" s="131">
        <v>5098</v>
      </c>
      <c r="X40" s="131"/>
      <c r="Y40" s="131">
        <f t="shared" ref="Y40:Y53" si="3">V40+W40+X40</f>
        <v>203809</v>
      </c>
      <c r="Z40" s="77" t="s">
        <v>83</v>
      </c>
    </row>
    <row r="41" spans="2:26" x14ac:dyDescent="0.2">
      <c r="B41" s="77" t="s">
        <v>85</v>
      </c>
      <c r="C41" s="128">
        <f t="shared" si="2"/>
        <v>227508</v>
      </c>
      <c r="D41" s="128"/>
      <c r="E41" s="128">
        <v>136</v>
      </c>
      <c r="F41" s="128">
        <v>227372</v>
      </c>
      <c r="G41" s="128"/>
      <c r="H41" s="128">
        <v>227372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7957</v>
      </c>
      <c r="R41" s="131">
        <v>6870</v>
      </c>
      <c r="S41" s="131">
        <v>210337</v>
      </c>
      <c r="T41" s="131">
        <v>389</v>
      </c>
      <c r="U41" s="131">
        <v>86</v>
      </c>
      <c r="V41" s="131">
        <v>225639</v>
      </c>
      <c r="W41" s="131">
        <v>1869</v>
      </c>
      <c r="X41" s="131"/>
      <c r="Y41" s="131">
        <f t="shared" si="3"/>
        <v>227508</v>
      </c>
      <c r="Z41" s="77" t="s">
        <v>85</v>
      </c>
    </row>
    <row r="42" spans="2:26" x14ac:dyDescent="0.2">
      <c r="B42" s="77" t="s">
        <v>88</v>
      </c>
      <c r="C42" s="128">
        <f t="shared" si="2"/>
        <v>288171</v>
      </c>
      <c r="D42" s="128"/>
      <c r="E42" s="128">
        <v>5551</v>
      </c>
      <c r="F42" s="128">
        <v>282620</v>
      </c>
      <c r="G42" s="128">
        <v>56</v>
      </c>
      <c r="H42" s="128">
        <v>413</v>
      </c>
      <c r="I42" s="128">
        <v>268813</v>
      </c>
      <c r="J42" s="128">
        <v>5822</v>
      </c>
      <c r="K42" s="128">
        <v>7516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287497</v>
      </c>
      <c r="U42" s="131"/>
      <c r="V42" s="131">
        <v>287497</v>
      </c>
      <c r="W42" s="131">
        <v>674</v>
      </c>
      <c r="X42" s="131"/>
      <c r="Y42" s="131">
        <f t="shared" si="3"/>
        <v>288171</v>
      </c>
      <c r="Z42" s="77" t="s">
        <v>88</v>
      </c>
    </row>
    <row r="43" spans="2:26" x14ac:dyDescent="0.2">
      <c r="B43" s="77" t="s">
        <v>95</v>
      </c>
      <c r="C43" s="128">
        <f t="shared" si="2"/>
        <v>454810</v>
      </c>
      <c r="D43" s="128"/>
      <c r="E43" s="128">
        <v>19194</v>
      </c>
      <c r="F43" s="128">
        <v>435616</v>
      </c>
      <c r="G43" s="128">
        <v>4662</v>
      </c>
      <c r="H43" s="128">
        <v>107066</v>
      </c>
      <c r="I43" s="128">
        <v>262730</v>
      </c>
      <c r="J43" s="128">
        <v>37785</v>
      </c>
      <c r="K43" s="128">
        <v>23373</v>
      </c>
      <c r="L43" s="29"/>
      <c r="M43" s="172" t="s">
        <v>96</v>
      </c>
      <c r="N43" s="172"/>
      <c r="O43" s="172" t="s">
        <v>97</v>
      </c>
      <c r="P43" s="29"/>
      <c r="Q43" s="131">
        <v>9964</v>
      </c>
      <c r="R43" s="131">
        <v>41194</v>
      </c>
      <c r="S43" s="131">
        <v>252797</v>
      </c>
      <c r="T43" s="131">
        <v>95415</v>
      </c>
      <c r="U43" s="131">
        <v>22472</v>
      </c>
      <c r="V43" s="131">
        <v>421842</v>
      </c>
      <c r="W43" s="131">
        <v>32968</v>
      </c>
      <c r="X43" s="131"/>
      <c r="Y43" s="131">
        <f t="shared" si="3"/>
        <v>454810</v>
      </c>
      <c r="Z43" s="77" t="s">
        <v>95</v>
      </c>
    </row>
    <row r="44" spans="2:26" x14ac:dyDescent="0.2">
      <c r="B44" s="77"/>
      <c r="C44" s="129">
        <f t="shared" si="2"/>
        <v>1578631</v>
      </c>
      <c r="D44" s="129"/>
      <c r="E44" s="129"/>
      <c r="F44" s="129">
        <v>1578631</v>
      </c>
      <c r="G44" s="129">
        <v>19697</v>
      </c>
      <c r="H44" s="129">
        <v>991250</v>
      </c>
      <c r="I44" s="129">
        <v>301676</v>
      </c>
      <c r="J44" s="129">
        <v>38992</v>
      </c>
      <c r="K44" s="129">
        <v>227016</v>
      </c>
      <c r="L44" s="29"/>
      <c r="M44" s="173" t="s">
        <v>98</v>
      </c>
      <c r="N44" s="173"/>
      <c r="O44" s="173" t="s">
        <v>99</v>
      </c>
      <c r="P44" s="29"/>
      <c r="Q44" s="131">
        <v>227016</v>
      </c>
      <c r="R44" s="131">
        <v>38992</v>
      </c>
      <c r="S44" s="131">
        <v>301676</v>
      </c>
      <c r="T44" s="131">
        <v>991250</v>
      </c>
      <c r="U44" s="131">
        <v>19697</v>
      </c>
      <c r="V44" s="131">
        <v>1578631</v>
      </c>
      <c r="W44" s="131"/>
      <c r="X44" s="131"/>
      <c r="Y44" s="131">
        <f t="shared" si="3"/>
        <v>1578631</v>
      </c>
      <c r="Z44" s="77"/>
    </row>
    <row r="45" spans="2:26" ht="13.5" thickBot="1" x14ac:dyDescent="0.25">
      <c r="B45" s="87"/>
      <c r="C45" s="130">
        <f t="shared" si="2"/>
        <v>1332723</v>
      </c>
      <c r="D45" s="130"/>
      <c r="E45" s="130"/>
      <c r="F45" s="130">
        <v>1332723</v>
      </c>
      <c r="G45" s="130">
        <v>18725</v>
      </c>
      <c r="H45" s="130">
        <v>952972</v>
      </c>
      <c r="I45" s="130">
        <v>264255</v>
      </c>
      <c r="J45" s="130">
        <v>32910</v>
      </c>
      <c r="K45" s="130">
        <v>63861</v>
      </c>
      <c r="L45" s="29"/>
      <c r="M45" s="174" t="s">
        <v>100</v>
      </c>
      <c r="N45" s="174"/>
      <c r="O45" s="174" t="s">
        <v>101</v>
      </c>
      <c r="P45" s="29"/>
      <c r="Q45" s="134">
        <v>63861</v>
      </c>
      <c r="R45" s="134">
        <v>32910</v>
      </c>
      <c r="S45" s="134">
        <v>264255</v>
      </c>
      <c r="T45" s="134">
        <v>952972</v>
      </c>
      <c r="U45" s="134">
        <v>18725</v>
      </c>
      <c r="V45" s="134">
        <v>1332723</v>
      </c>
      <c r="W45" s="134"/>
      <c r="X45" s="134"/>
      <c r="Y45" s="134">
        <f t="shared" si="3"/>
        <v>1332723</v>
      </c>
      <c r="Z45" s="87"/>
    </row>
    <row r="46" spans="2:26" ht="13.5" thickTop="1" x14ac:dyDescent="0.2">
      <c r="B46" s="77" t="s">
        <v>102</v>
      </c>
      <c r="C46" s="131">
        <f t="shared" si="2"/>
        <v>202995</v>
      </c>
      <c r="D46" s="131"/>
      <c r="E46" s="128"/>
      <c r="F46" s="131">
        <v>202995</v>
      </c>
      <c r="G46" s="131">
        <v>17486</v>
      </c>
      <c r="H46" s="131"/>
      <c r="I46" s="131">
        <v>185509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202995</v>
      </c>
      <c r="U46" s="131"/>
      <c r="V46" s="131">
        <v>202995</v>
      </c>
      <c r="W46" s="131"/>
      <c r="X46" s="131"/>
      <c r="Y46" s="131">
        <f t="shared" si="3"/>
        <v>202995</v>
      </c>
      <c r="Z46" s="77" t="s">
        <v>102</v>
      </c>
    </row>
    <row r="47" spans="2:26" x14ac:dyDescent="0.2">
      <c r="B47" s="77" t="s">
        <v>106</v>
      </c>
      <c r="C47" s="129">
        <f t="shared" si="2"/>
        <v>1578631</v>
      </c>
      <c r="D47" s="129"/>
      <c r="E47" s="129"/>
      <c r="F47" s="129">
        <v>1578631</v>
      </c>
      <c r="G47" s="129">
        <v>2211</v>
      </c>
      <c r="H47" s="129">
        <v>1194245</v>
      </c>
      <c r="I47" s="129">
        <v>116167</v>
      </c>
      <c r="J47" s="129">
        <v>38992</v>
      </c>
      <c r="K47" s="129">
        <v>227016</v>
      </c>
      <c r="L47" s="29"/>
      <c r="M47" s="173" t="s">
        <v>107</v>
      </c>
      <c r="N47" s="173"/>
      <c r="O47" s="173" t="s">
        <v>108</v>
      </c>
      <c r="P47" s="29"/>
      <c r="Q47" s="131">
        <v>227016</v>
      </c>
      <c r="R47" s="131">
        <v>38992</v>
      </c>
      <c r="S47" s="131">
        <v>116167</v>
      </c>
      <c r="T47" s="131">
        <v>1194245</v>
      </c>
      <c r="U47" s="131">
        <v>2211</v>
      </c>
      <c r="V47" s="131">
        <v>1578631</v>
      </c>
      <c r="W47" s="131"/>
      <c r="X47" s="131"/>
      <c r="Y47" s="131">
        <f t="shared" si="3"/>
        <v>1578631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1332723</v>
      </c>
      <c r="D48" s="130"/>
      <c r="E48" s="130"/>
      <c r="F48" s="130">
        <v>1332723</v>
      </c>
      <c r="G48" s="130">
        <v>1239</v>
      </c>
      <c r="H48" s="130">
        <v>1155967</v>
      </c>
      <c r="I48" s="130">
        <v>78746</v>
      </c>
      <c r="J48" s="130">
        <v>32910</v>
      </c>
      <c r="K48" s="130">
        <v>63861</v>
      </c>
      <c r="L48" s="29"/>
      <c r="M48" s="174" t="s">
        <v>110</v>
      </c>
      <c r="N48" s="174"/>
      <c r="O48" s="174" t="s">
        <v>111</v>
      </c>
      <c r="P48" s="29"/>
      <c r="Q48" s="134">
        <v>63861</v>
      </c>
      <c r="R48" s="134">
        <v>32910</v>
      </c>
      <c r="S48" s="134">
        <v>78746</v>
      </c>
      <c r="T48" s="134">
        <v>1155967</v>
      </c>
      <c r="U48" s="134">
        <v>1239</v>
      </c>
      <c r="V48" s="134">
        <v>1332723</v>
      </c>
      <c r="W48" s="134"/>
      <c r="X48" s="134"/>
      <c r="Y48" s="134">
        <f t="shared" si="3"/>
        <v>1332723</v>
      </c>
      <c r="Z48" s="86" t="s">
        <v>105</v>
      </c>
    </row>
    <row r="49" spans="2:26" ht="13.5" thickTop="1" x14ac:dyDescent="0.2">
      <c r="B49" s="77" t="s">
        <v>109</v>
      </c>
      <c r="C49" s="131"/>
      <c r="D49" s="131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227016</v>
      </c>
      <c r="R49" s="131">
        <f t="shared" si="4"/>
        <v>38992</v>
      </c>
      <c r="S49" s="131">
        <f t="shared" si="4"/>
        <v>301676</v>
      </c>
      <c r="T49" s="131">
        <f t="shared" si="4"/>
        <v>991250</v>
      </c>
      <c r="U49" s="131">
        <f t="shared" si="4"/>
        <v>19697</v>
      </c>
      <c r="V49" s="131">
        <f t="shared" si="4"/>
        <v>1578631</v>
      </c>
      <c r="W49" s="131"/>
      <c r="X49" s="131"/>
      <c r="Y49" s="131">
        <f t="shared" si="3"/>
        <v>1578631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63861</v>
      </c>
      <c r="R50" s="131">
        <f t="shared" si="4"/>
        <v>32910</v>
      </c>
      <c r="S50" s="131">
        <f t="shared" si="4"/>
        <v>264255</v>
      </c>
      <c r="T50" s="131">
        <f t="shared" si="4"/>
        <v>952972</v>
      </c>
      <c r="U50" s="131">
        <f t="shared" si="4"/>
        <v>18725</v>
      </c>
      <c r="V50" s="131">
        <f t="shared" si="4"/>
        <v>1332723</v>
      </c>
      <c r="W50" s="131"/>
      <c r="X50" s="131"/>
      <c r="Y50" s="131">
        <f t="shared" si="3"/>
        <v>1332723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1190411</v>
      </c>
      <c r="D51" s="128"/>
      <c r="E51" s="128"/>
      <c r="F51" s="128">
        <v>1190411</v>
      </c>
      <c r="G51" s="128"/>
      <c r="H51" s="128">
        <v>1068120</v>
      </c>
      <c r="I51" s="128">
        <v>122291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1190411</v>
      </c>
      <c r="D52" s="128"/>
      <c r="E52" s="128"/>
      <c r="F52" s="128">
        <v>1190411</v>
      </c>
      <c r="G52" s="128">
        <v>17486</v>
      </c>
      <c r="H52" s="128">
        <v>865125</v>
      </c>
      <c r="I52" s="128">
        <v>307800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1190411</v>
      </c>
      <c r="Y52" s="131">
        <f t="shared" si="3"/>
        <v>1190411</v>
      </c>
      <c r="Z52" s="77"/>
    </row>
    <row r="53" spans="2:26" ht="11.25" customHeight="1" x14ac:dyDescent="0.2">
      <c r="B53" s="77"/>
      <c r="C53" s="128">
        <f t="shared" si="5"/>
        <v>513</v>
      </c>
      <c r="D53" s="128"/>
      <c r="E53" s="128"/>
      <c r="F53" s="128">
        <v>513</v>
      </c>
      <c r="G53" s="128"/>
      <c r="H53" s="128"/>
      <c r="I53" s="128"/>
      <c r="J53" s="128">
        <v>513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513</v>
      </c>
      <c r="U53" s="131"/>
      <c r="V53" s="131">
        <v>513</v>
      </c>
      <c r="W53" s="131"/>
      <c r="X53" s="131"/>
      <c r="Y53" s="131">
        <f t="shared" si="3"/>
        <v>513</v>
      </c>
      <c r="Z53" s="77"/>
    </row>
    <row r="54" spans="2:26" x14ac:dyDescent="0.2">
      <c r="B54" s="77"/>
      <c r="C54" s="129">
        <f t="shared" si="5"/>
        <v>388220</v>
      </c>
      <c r="D54" s="129"/>
      <c r="E54" s="129"/>
      <c r="F54" s="129">
        <v>388220</v>
      </c>
      <c r="G54" s="129">
        <v>2211</v>
      </c>
      <c r="H54" s="129">
        <v>126638</v>
      </c>
      <c r="I54" s="129">
        <v>-6124</v>
      </c>
      <c r="J54" s="129">
        <v>38479</v>
      </c>
      <c r="K54" s="129">
        <v>227016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142312</v>
      </c>
      <c r="D55" s="130"/>
      <c r="E55" s="130"/>
      <c r="F55" s="130">
        <v>142312</v>
      </c>
      <c r="G55" s="130">
        <v>1239</v>
      </c>
      <c r="H55" s="130">
        <v>88360</v>
      </c>
      <c r="I55" s="130">
        <v>-43545</v>
      </c>
      <c r="J55" s="130">
        <v>32397</v>
      </c>
      <c r="K55" s="130">
        <v>63861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-50649</v>
      </c>
      <c r="D56" s="129"/>
      <c r="E56" s="129">
        <v>-50649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6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5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5"/>
    </row>
    <row r="61" spans="2:26" s="15" customFormat="1" ht="12.75" customHeight="1" x14ac:dyDescent="0.2">
      <c r="B61" s="77" t="s">
        <v>2</v>
      </c>
      <c r="C61" s="221" t="s">
        <v>3</v>
      </c>
      <c r="D61" s="142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42" t="s">
        <v>4</v>
      </c>
      <c r="Y61" s="222" t="s">
        <v>3</v>
      </c>
      <c r="Z61" s="77" t="s">
        <v>2</v>
      </c>
    </row>
    <row r="62" spans="2:26" s="15" customFormat="1" ht="2.4500000000000002" customHeight="1" x14ac:dyDescent="0.2">
      <c r="B62" s="77"/>
      <c r="C62" s="223"/>
      <c r="D62" s="224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225"/>
      <c r="Y62" s="226"/>
      <c r="Z62" s="77"/>
    </row>
    <row r="63" spans="2:26" s="15" customFormat="1" ht="11.25" x14ac:dyDescent="0.2">
      <c r="B63" s="77"/>
      <c r="C63" s="142"/>
      <c r="D63" s="143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43" t="s">
        <v>9</v>
      </c>
      <c r="Y63" s="227"/>
      <c r="Z63" s="77"/>
    </row>
    <row r="64" spans="2:26" s="15" customFormat="1" ht="2.4500000000000002" customHeight="1" x14ac:dyDescent="0.2">
      <c r="B64" s="77"/>
      <c r="C64" s="142"/>
      <c r="D64" s="143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43"/>
      <c r="Y64" s="227"/>
      <c r="Z64" s="77"/>
    </row>
    <row r="65" spans="2:26" s="15" customFormat="1" ht="13.35" customHeight="1" x14ac:dyDescent="0.2">
      <c r="B65" s="77"/>
      <c r="C65" s="142"/>
      <c r="D65" s="143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43" t="s">
        <v>17</v>
      </c>
      <c r="Y65" s="227"/>
      <c r="Z65" s="77"/>
    </row>
    <row r="66" spans="2:26" s="15" customFormat="1" ht="14.85" customHeight="1" x14ac:dyDescent="0.2">
      <c r="B66" s="77"/>
      <c r="C66" s="147"/>
      <c r="D66" s="143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43" t="s">
        <v>31</v>
      </c>
      <c r="Y66" s="228"/>
      <c r="Z66" s="77"/>
    </row>
    <row r="67" spans="2:26" s="15" customFormat="1" ht="12" customHeight="1" x14ac:dyDescent="0.2">
      <c r="B67" s="77"/>
      <c r="C67" s="148"/>
      <c r="D67" s="144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44"/>
      <c r="Y67" s="229"/>
      <c r="Z67" s="77"/>
    </row>
    <row r="68" spans="2:26" ht="4.5" customHeight="1" x14ac:dyDescent="0.2">
      <c r="C68" s="52"/>
      <c r="D68" s="51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51"/>
      <c r="Y68" s="52"/>
    </row>
    <row r="69" spans="2:26" x14ac:dyDescent="0.2">
      <c r="B69" s="77" t="s">
        <v>126</v>
      </c>
      <c r="C69" s="128"/>
      <c r="D69" s="128"/>
      <c r="E69" s="128"/>
      <c r="F69" s="128"/>
      <c r="G69" s="128"/>
      <c r="H69" s="128"/>
      <c r="I69" s="128"/>
      <c r="J69" s="128"/>
      <c r="K69" s="128"/>
      <c r="L69" s="29"/>
      <c r="M69" s="178" t="s">
        <v>120</v>
      </c>
      <c r="N69" s="178"/>
      <c r="O69" s="172" t="s">
        <v>121</v>
      </c>
      <c r="P69" s="230"/>
      <c r="Q69" s="131">
        <v>63861</v>
      </c>
      <c r="R69" s="131">
        <v>32397</v>
      </c>
      <c r="S69" s="131">
        <v>-43545</v>
      </c>
      <c r="T69" s="131">
        <v>88360</v>
      </c>
      <c r="U69" s="131">
        <v>1239</v>
      </c>
      <c r="V69" s="131">
        <v>142312</v>
      </c>
      <c r="W69" s="131"/>
      <c r="X69" s="131"/>
      <c r="Y69" s="131">
        <f>V69+W69+X69</f>
        <v>142312</v>
      </c>
      <c r="Z69" s="77" t="s">
        <v>126</v>
      </c>
    </row>
    <row r="70" spans="2:26" x14ac:dyDescent="0.2">
      <c r="B70" s="77" t="s">
        <v>127</v>
      </c>
      <c r="C70" s="128"/>
      <c r="D70" s="128"/>
      <c r="E70" s="128"/>
      <c r="F70" s="128"/>
      <c r="G70" s="128"/>
      <c r="H70" s="128"/>
      <c r="I70" s="128"/>
      <c r="J70" s="128"/>
      <c r="K70" s="128"/>
      <c r="L70" s="29"/>
      <c r="M70" s="172"/>
      <c r="N70" s="172"/>
      <c r="O70" s="172"/>
      <c r="P70" s="29"/>
      <c r="Q70" s="131"/>
      <c r="R70" s="131"/>
      <c r="S70" s="131"/>
      <c r="T70" s="131"/>
      <c r="U70" s="131"/>
      <c r="V70" s="131"/>
      <c r="W70" s="131"/>
      <c r="X70" s="131"/>
      <c r="Y70" s="131"/>
      <c r="Z70" s="77" t="s">
        <v>127</v>
      </c>
    </row>
    <row r="71" spans="2:26" x14ac:dyDescent="0.2">
      <c r="B71" s="77" t="s">
        <v>128</v>
      </c>
      <c r="C71" s="128"/>
      <c r="D71" s="128"/>
      <c r="E71" s="128"/>
      <c r="F71" s="128"/>
      <c r="G71" s="128"/>
      <c r="H71" s="128"/>
      <c r="I71" s="128"/>
      <c r="J71" s="128"/>
      <c r="K71" s="128"/>
      <c r="L71" s="29"/>
      <c r="M71" s="178" t="s">
        <v>122</v>
      </c>
      <c r="N71" s="178"/>
      <c r="O71" s="172" t="s">
        <v>123</v>
      </c>
      <c r="P71" s="230"/>
      <c r="Q71" s="131"/>
      <c r="R71" s="131"/>
      <c r="S71" s="131"/>
      <c r="T71" s="131"/>
      <c r="U71" s="131"/>
      <c r="V71" s="131"/>
      <c r="W71" s="131">
        <v>-50649</v>
      </c>
      <c r="X71" s="131"/>
      <c r="Y71" s="131">
        <f t="shared" ref="Y71:Y77" si="6">V71+W71+X71</f>
        <v>-50649</v>
      </c>
      <c r="Z71" s="77" t="s">
        <v>128</v>
      </c>
    </row>
    <row r="72" spans="2:26" x14ac:dyDescent="0.2">
      <c r="B72" s="77" t="s">
        <v>129</v>
      </c>
      <c r="C72" s="128"/>
      <c r="D72" s="128"/>
      <c r="E72" s="128"/>
      <c r="F72" s="128"/>
      <c r="G72" s="128"/>
      <c r="H72" s="128"/>
      <c r="I72" s="128"/>
      <c r="J72" s="128"/>
      <c r="K72" s="128"/>
      <c r="L72" s="29"/>
      <c r="M72" s="172" t="s">
        <v>154</v>
      </c>
      <c r="N72" s="172"/>
      <c r="O72" s="172" t="s">
        <v>130</v>
      </c>
      <c r="P72" s="45"/>
      <c r="Q72" s="131">
        <v>13962</v>
      </c>
      <c r="R72" s="131">
        <v>639</v>
      </c>
      <c r="S72" s="131">
        <v>33085</v>
      </c>
      <c r="T72" s="131">
        <v>9957</v>
      </c>
      <c r="U72" s="131">
        <v>1160</v>
      </c>
      <c r="V72" s="131">
        <v>58803</v>
      </c>
      <c r="W72" s="131">
        <v>877</v>
      </c>
      <c r="X72" s="131"/>
      <c r="Y72" s="131">
        <f t="shared" si="6"/>
        <v>59680</v>
      </c>
      <c r="Z72" s="77" t="s">
        <v>129</v>
      </c>
    </row>
    <row r="73" spans="2:26" x14ac:dyDescent="0.2">
      <c r="B73" s="77" t="s">
        <v>131</v>
      </c>
      <c r="C73" s="231"/>
      <c r="D73" s="231"/>
      <c r="E73" s="232"/>
      <c r="F73" s="231"/>
      <c r="G73" s="231"/>
      <c r="H73" s="231"/>
      <c r="I73" s="231"/>
      <c r="J73" s="231"/>
      <c r="K73" s="128"/>
      <c r="L73" s="29"/>
      <c r="M73" s="172" t="s">
        <v>155</v>
      </c>
      <c r="N73" s="172"/>
      <c r="O73" s="172" t="s">
        <v>132</v>
      </c>
      <c r="P73" s="45"/>
      <c r="Q73" s="131">
        <v>-2304</v>
      </c>
      <c r="R73" s="131">
        <v>-310</v>
      </c>
      <c r="S73" s="131">
        <v>-35191</v>
      </c>
      <c r="T73" s="131">
        <v>-4968</v>
      </c>
      <c r="U73" s="131">
        <v>-3</v>
      </c>
      <c r="V73" s="131">
        <v>-42776</v>
      </c>
      <c r="W73" s="131">
        <v>-16904</v>
      </c>
      <c r="X73" s="131"/>
      <c r="Y73" s="131">
        <f t="shared" si="6"/>
        <v>-59680</v>
      </c>
      <c r="Z73" s="77" t="s">
        <v>131</v>
      </c>
    </row>
    <row r="74" spans="2:26" ht="13.5" thickBot="1" x14ac:dyDescent="0.25">
      <c r="B74" s="233" t="s">
        <v>133</v>
      </c>
      <c r="C74" s="234">
        <f>D74+E74+F74</f>
        <v>91663</v>
      </c>
      <c r="D74" s="234"/>
      <c r="E74" s="234">
        <f>W71+W72+W73</f>
        <v>-66676</v>
      </c>
      <c r="F74" s="234">
        <f>V69+V72+V73</f>
        <v>158339</v>
      </c>
      <c r="G74" s="234">
        <f>U69+U72+U73</f>
        <v>2396</v>
      </c>
      <c r="H74" s="234">
        <f>T69+T72+T73</f>
        <v>93349</v>
      </c>
      <c r="I74" s="234">
        <f>S69+S72+S73</f>
        <v>-45651</v>
      </c>
      <c r="J74" s="234">
        <f>R69+R72+R73</f>
        <v>32726</v>
      </c>
      <c r="K74" s="234">
        <f>Q69+Q72+Q73</f>
        <v>75519</v>
      </c>
      <c r="L74" s="235"/>
      <c r="M74" s="175" t="s">
        <v>134</v>
      </c>
      <c r="N74" s="175"/>
      <c r="O74" s="175" t="s">
        <v>135</v>
      </c>
      <c r="P74" s="235"/>
      <c r="Q74" s="231">
        <v>75519</v>
      </c>
      <c r="R74" s="231">
        <v>32726</v>
      </c>
      <c r="S74" s="231">
        <v>-45651</v>
      </c>
      <c r="T74" s="231">
        <v>93349</v>
      </c>
      <c r="U74" s="231">
        <v>2396</v>
      </c>
      <c r="V74" s="231">
        <v>158339</v>
      </c>
      <c r="W74" s="231">
        <v>-66676</v>
      </c>
      <c r="X74" s="231"/>
      <c r="Y74" s="231">
        <f t="shared" si="6"/>
        <v>91663</v>
      </c>
      <c r="Z74" s="233" t="s">
        <v>133</v>
      </c>
    </row>
    <row r="75" spans="2:26" ht="13.5" thickTop="1" x14ac:dyDescent="0.2">
      <c r="B75" s="77" t="s">
        <v>136</v>
      </c>
      <c r="C75" s="236">
        <f>D75+E75+F75</f>
        <v>337571</v>
      </c>
      <c r="D75" s="236"/>
      <c r="E75" s="236"/>
      <c r="F75" s="236">
        <v>337571</v>
      </c>
      <c r="G75" s="236">
        <v>970</v>
      </c>
      <c r="H75" s="236">
        <v>72381</v>
      </c>
      <c r="I75" s="236">
        <v>43322</v>
      </c>
      <c r="J75" s="236">
        <v>5908</v>
      </c>
      <c r="K75" s="236">
        <v>214990</v>
      </c>
      <c r="L75" s="29"/>
      <c r="M75" s="172" t="s">
        <v>156</v>
      </c>
      <c r="N75" s="172"/>
      <c r="O75" s="179" t="s">
        <v>137</v>
      </c>
      <c r="P75" s="45"/>
      <c r="Q75" s="237"/>
      <c r="R75" s="237"/>
      <c r="S75" s="237"/>
      <c r="T75" s="237"/>
      <c r="U75" s="237"/>
      <c r="V75" s="237"/>
      <c r="W75" s="237"/>
      <c r="X75" s="237">
        <f>F75</f>
        <v>337571</v>
      </c>
      <c r="Y75" s="237">
        <f t="shared" si="6"/>
        <v>337571</v>
      </c>
      <c r="Z75" s="77" t="s">
        <v>136</v>
      </c>
    </row>
    <row r="76" spans="2:26" x14ac:dyDescent="0.2">
      <c r="B76" s="77" t="s">
        <v>138</v>
      </c>
      <c r="C76" s="236">
        <f>D76+E76+F76</f>
        <v>323455</v>
      </c>
      <c r="D76" s="236"/>
      <c r="E76" s="236"/>
      <c r="F76" s="236">
        <v>323455</v>
      </c>
      <c r="G76" s="236">
        <v>963</v>
      </c>
      <c r="H76" s="236">
        <v>70867</v>
      </c>
      <c r="I76" s="236">
        <v>43485</v>
      </c>
      <c r="J76" s="236">
        <v>5802</v>
      </c>
      <c r="K76" s="236">
        <v>202338</v>
      </c>
      <c r="L76" s="29"/>
      <c r="M76" s="172" t="s">
        <v>157</v>
      </c>
      <c r="N76" s="172"/>
      <c r="O76" s="179" t="s">
        <v>139</v>
      </c>
      <c r="P76" s="45"/>
      <c r="Q76" s="237"/>
      <c r="R76" s="237"/>
      <c r="S76" s="237"/>
      <c r="T76" s="237"/>
      <c r="U76" s="237"/>
      <c r="V76" s="237"/>
      <c r="W76" s="237"/>
      <c r="X76" s="237">
        <f>F76</f>
        <v>323455</v>
      </c>
      <c r="Y76" s="237">
        <f t="shared" si="6"/>
        <v>323455</v>
      </c>
      <c r="Z76" s="77" t="s">
        <v>138</v>
      </c>
    </row>
    <row r="77" spans="2:26" x14ac:dyDescent="0.2">
      <c r="B77" s="77" t="s">
        <v>140</v>
      </c>
      <c r="C77" s="236">
        <f>D77+E77+F77</f>
        <v>-245908</v>
      </c>
      <c r="D77" s="236"/>
      <c r="E77" s="236"/>
      <c r="F77" s="236">
        <v>-245908</v>
      </c>
      <c r="G77" s="236">
        <v>-972</v>
      </c>
      <c r="H77" s="236">
        <v>-38278</v>
      </c>
      <c r="I77" s="236">
        <v>-37421</v>
      </c>
      <c r="J77" s="236">
        <v>-6082</v>
      </c>
      <c r="K77" s="236">
        <v>-163155</v>
      </c>
      <c r="L77" s="29"/>
      <c r="M77" s="172" t="s">
        <v>151</v>
      </c>
      <c r="N77" s="172"/>
      <c r="O77" s="179" t="s">
        <v>53</v>
      </c>
      <c r="P77" s="45"/>
      <c r="Q77" s="237"/>
      <c r="R77" s="237"/>
      <c r="S77" s="237"/>
      <c r="T77" s="237"/>
      <c r="U77" s="237"/>
      <c r="V77" s="237"/>
      <c r="W77" s="237"/>
      <c r="X77" s="237"/>
      <c r="Y77" s="237">
        <f t="shared" si="6"/>
        <v>0</v>
      </c>
      <c r="Z77" s="77" t="s">
        <v>140</v>
      </c>
    </row>
    <row r="78" spans="2:26" s="242" customFormat="1" x14ac:dyDescent="0.2">
      <c r="B78" s="238" t="s">
        <v>142</v>
      </c>
      <c r="C78" s="236">
        <f t="shared" ref="C78:C79" si="7">D78+E78+F78</f>
        <v>10468</v>
      </c>
      <c r="D78" s="236"/>
      <c r="E78" s="236"/>
      <c r="F78" s="236">
        <v>10468</v>
      </c>
      <c r="G78" s="236">
        <v>7</v>
      </c>
      <c r="H78" s="236">
        <v>35</v>
      </c>
      <c r="I78" s="236">
        <v>-177</v>
      </c>
      <c r="J78" s="236">
        <v>106</v>
      </c>
      <c r="K78" s="236">
        <v>10497</v>
      </c>
      <c r="L78" s="29"/>
      <c r="M78" s="239" t="s">
        <v>158</v>
      </c>
      <c r="N78" s="239"/>
      <c r="O78" s="240" t="s">
        <v>159</v>
      </c>
      <c r="P78" s="45"/>
      <c r="Q78" s="241"/>
      <c r="R78" s="241"/>
      <c r="S78" s="241"/>
      <c r="T78" s="241"/>
      <c r="U78" s="241"/>
      <c r="V78" s="241"/>
      <c r="W78" s="241"/>
      <c r="X78" s="241">
        <f>F78</f>
        <v>10468</v>
      </c>
      <c r="Y78" s="241">
        <f>V78+W78+X78</f>
        <v>10468</v>
      </c>
      <c r="Z78" s="238" t="s">
        <v>142</v>
      </c>
    </row>
    <row r="79" spans="2:26" s="242" customFormat="1" x14ac:dyDescent="0.2">
      <c r="B79" s="238" t="s">
        <v>141</v>
      </c>
      <c r="C79" s="236">
        <f t="shared" si="7"/>
        <v>3648</v>
      </c>
      <c r="D79" s="236"/>
      <c r="E79" s="236"/>
      <c r="F79" s="236">
        <v>3648</v>
      </c>
      <c r="G79" s="236">
        <v>0</v>
      </c>
      <c r="H79" s="236">
        <v>1479</v>
      </c>
      <c r="I79" s="236">
        <v>14</v>
      </c>
      <c r="J79" s="236">
        <v>0</v>
      </c>
      <c r="K79" s="236">
        <v>2155</v>
      </c>
      <c r="L79" s="29"/>
      <c r="M79" s="239" t="s">
        <v>160</v>
      </c>
      <c r="N79" s="239"/>
      <c r="O79" s="240" t="s">
        <v>161</v>
      </c>
      <c r="P79" s="45"/>
      <c r="Q79" s="241"/>
      <c r="R79" s="241"/>
      <c r="S79" s="241"/>
      <c r="T79" s="241"/>
      <c r="U79" s="241"/>
      <c r="V79" s="241"/>
      <c r="W79" s="241"/>
      <c r="X79" s="241">
        <f>F79</f>
        <v>3648</v>
      </c>
      <c r="Y79" s="241">
        <f>V79+W79+X79</f>
        <v>3648</v>
      </c>
      <c r="Z79" s="238" t="s">
        <v>141</v>
      </c>
    </row>
    <row r="80" spans="2:26" x14ac:dyDescent="0.2">
      <c r="B80" s="77"/>
      <c r="C80" s="128">
        <f>D80+E80+F80</f>
        <v>0</v>
      </c>
      <c r="D80" s="128"/>
      <c r="E80" s="128">
        <v>2036</v>
      </c>
      <c r="F80" s="128">
        <v>-2036</v>
      </c>
      <c r="G80" s="128">
        <v>0</v>
      </c>
      <c r="H80" s="128">
        <v>-1001</v>
      </c>
      <c r="I80" s="128">
        <v>-285</v>
      </c>
      <c r="J80" s="128">
        <v>1070</v>
      </c>
      <c r="K80" s="128">
        <v>-1820</v>
      </c>
      <c r="L80" s="243"/>
      <c r="M80" s="172" t="s">
        <v>162</v>
      </c>
      <c r="N80" s="172"/>
      <c r="O80" s="172" t="s">
        <v>163</v>
      </c>
      <c r="P80" s="244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-68712</v>
      </c>
      <c r="F81" s="135">
        <v>68712</v>
      </c>
      <c r="G81" s="135">
        <v>2398</v>
      </c>
      <c r="H81" s="135">
        <v>60247</v>
      </c>
      <c r="I81" s="135">
        <v>-51267</v>
      </c>
      <c r="J81" s="135">
        <v>31830</v>
      </c>
      <c r="K81" s="135">
        <v>25504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58"/>
      <c r="D82" s="58"/>
      <c r="E82" s="58"/>
      <c r="F82" s="58"/>
      <c r="G82" s="58"/>
      <c r="H82" s="58"/>
      <c r="I82" s="58"/>
      <c r="J82" s="58"/>
      <c r="K82" s="58"/>
      <c r="L82" s="29"/>
      <c r="M82" s="49"/>
      <c r="N82" s="49"/>
      <c r="O82" s="60"/>
      <c r="P82" s="45"/>
      <c r="Q82" s="28"/>
      <c r="R82" s="28"/>
      <c r="S82" s="28"/>
      <c r="T82" s="28"/>
      <c r="U82" s="28"/>
      <c r="V82" s="28"/>
      <c r="W82" s="28"/>
      <c r="X82" s="28"/>
      <c r="Y82" s="28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2:26" x14ac:dyDescent="0.2">
      <c r="B84" s="61" t="s">
        <v>213</v>
      </c>
    </row>
  </sheetData>
  <hyperlinks>
    <hyperlink ref="Z7" location="'Lista Tablas'!A1" display="Lista Tablas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7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173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132395</v>
      </c>
      <c r="D18" s="128">
        <f>W18</f>
        <v>132395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132395</v>
      </c>
      <c r="X18" s="131"/>
      <c r="Y18" s="131">
        <f t="shared" ref="Y18:Y36" si="1">V18+W18+X18</f>
        <v>132395</v>
      </c>
      <c r="Z18" s="77" t="s">
        <v>34</v>
      </c>
    </row>
    <row r="19" spans="2:26" x14ac:dyDescent="0.2">
      <c r="B19" s="77" t="s">
        <v>37</v>
      </c>
      <c r="C19" s="128">
        <f t="shared" si="0"/>
        <v>133459</v>
      </c>
      <c r="D19" s="128"/>
      <c r="E19" s="128">
        <v>133459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133459</v>
      </c>
      <c r="Y19" s="131">
        <f t="shared" si="1"/>
        <v>133459</v>
      </c>
      <c r="Z19" s="77" t="s">
        <v>37</v>
      </c>
    </row>
    <row r="20" spans="2:26" x14ac:dyDescent="0.2">
      <c r="B20" s="77" t="s">
        <v>40</v>
      </c>
      <c r="C20" s="128">
        <f t="shared" si="0"/>
        <v>931404</v>
      </c>
      <c r="D20" s="128">
        <v>931404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656308</v>
      </c>
      <c r="R20" s="131">
        <v>36473</v>
      </c>
      <c r="S20" s="131">
        <v>87158</v>
      </c>
      <c r="T20" s="131">
        <v>144899</v>
      </c>
      <c r="U20" s="131">
        <v>6566</v>
      </c>
      <c r="V20" s="131">
        <v>931404</v>
      </c>
      <c r="W20" s="131"/>
      <c r="X20" s="131"/>
      <c r="Y20" s="131">
        <f t="shared" si="1"/>
        <v>931404</v>
      </c>
      <c r="Z20" s="77" t="s">
        <v>40</v>
      </c>
    </row>
    <row r="21" spans="2:26" x14ac:dyDescent="0.2">
      <c r="B21" s="77" t="s">
        <v>43</v>
      </c>
      <c r="C21" s="128">
        <f t="shared" si="0"/>
        <v>454296</v>
      </c>
      <c r="D21" s="128"/>
      <c r="E21" s="128"/>
      <c r="F21" s="128">
        <v>454296</v>
      </c>
      <c r="G21" s="128">
        <v>3173</v>
      </c>
      <c r="H21" s="128">
        <v>20499</v>
      </c>
      <c r="I21" s="128">
        <v>21155</v>
      </c>
      <c r="J21" s="128">
        <v>14655</v>
      </c>
      <c r="K21" s="128">
        <v>394814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454296</v>
      </c>
      <c r="Y21" s="131">
        <f t="shared" si="1"/>
        <v>454296</v>
      </c>
      <c r="Z21" s="77" t="s">
        <v>43</v>
      </c>
    </row>
    <row r="22" spans="2:26" x14ac:dyDescent="0.2">
      <c r="B22" s="77" t="s">
        <v>46</v>
      </c>
      <c r="C22" s="128">
        <f t="shared" si="0"/>
        <v>41863</v>
      </c>
      <c r="D22" s="128">
        <v>41863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41863</v>
      </c>
      <c r="W22" s="131"/>
      <c r="X22" s="131"/>
      <c r="Y22" s="131">
        <f t="shared" si="1"/>
        <v>41863</v>
      </c>
      <c r="Z22" s="77" t="s">
        <v>46</v>
      </c>
    </row>
    <row r="23" spans="2:26" x14ac:dyDescent="0.2">
      <c r="B23" s="77" t="s">
        <v>49</v>
      </c>
      <c r="C23" s="129">
        <f t="shared" si="0"/>
        <v>518971</v>
      </c>
      <c r="D23" s="129"/>
      <c r="E23" s="129"/>
      <c r="F23" s="129">
        <v>518971</v>
      </c>
      <c r="G23" s="129">
        <v>3393</v>
      </c>
      <c r="H23" s="129">
        <v>124400</v>
      </c>
      <c r="I23" s="129">
        <v>66003</v>
      </c>
      <c r="J23" s="129">
        <v>21818</v>
      </c>
      <c r="K23" s="129">
        <v>261494</v>
      </c>
      <c r="L23" s="29"/>
      <c r="M23" s="173" t="s">
        <v>50</v>
      </c>
      <c r="N23" s="173"/>
      <c r="O23" s="173" t="s">
        <v>51</v>
      </c>
      <c r="P23" s="29"/>
      <c r="Q23" s="131">
        <v>261494</v>
      </c>
      <c r="R23" s="131">
        <v>21818</v>
      </c>
      <c r="S23" s="131">
        <v>66003</v>
      </c>
      <c r="T23" s="131">
        <v>124400</v>
      </c>
      <c r="U23" s="131">
        <v>3393</v>
      </c>
      <c r="V23" s="131">
        <v>518971</v>
      </c>
      <c r="W23" s="131"/>
      <c r="X23" s="131"/>
      <c r="Y23" s="131">
        <f t="shared" si="1"/>
        <v>518971</v>
      </c>
      <c r="Z23" s="77" t="s">
        <v>49</v>
      </c>
    </row>
    <row r="24" spans="2:26" x14ac:dyDescent="0.2">
      <c r="B24" s="77" t="s">
        <v>52</v>
      </c>
      <c r="C24" s="128">
        <f t="shared" si="0"/>
        <v>62930</v>
      </c>
      <c r="D24" s="128"/>
      <c r="E24" s="128"/>
      <c r="F24" s="128">
        <v>62930</v>
      </c>
      <c r="G24" s="128">
        <v>624</v>
      </c>
      <c r="H24" s="128">
        <v>10350</v>
      </c>
      <c r="I24" s="128">
        <v>11092</v>
      </c>
      <c r="J24" s="128">
        <v>3235</v>
      </c>
      <c r="K24" s="128">
        <v>37629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456041</v>
      </c>
      <c r="D25" s="130"/>
      <c r="E25" s="130"/>
      <c r="F25" s="130">
        <v>456041</v>
      </c>
      <c r="G25" s="130">
        <v>2769</v>
      </c>
      <c r="H25" s="130">
        <v>114050</v>
      </c>
      <c r="I25" s="130">
        <v>54911</v>
      </c>
      <c r="J25" s="130">
        <v>18583</v>
      </c>
      <c r="K25" s="130">
        <v>223865</v>
      </c>
      <c r="L25" s="32"/>
      <c r="M25" s="173" t="s">
        <v>55</v>
      </c>
      <c r="N25" s="173"/>
      <c r="O25" s="174" t="s">
        <v>56</v>
      </c>
      <c r="P25" s="29"/>
      <c r="Q25" s="134">
        <v>223865</v>
      </c>
      <c r="R25" s="134">
        <v>18583</v>
      </c>
      <c r="S25" s="134">
        <v>54911</v>
      </c>
      <c r="T25" s="134">
        <v>114050</v>
      </c>
      <c r="U25" s="134">
        <v>2769</v>
      </c>
      <c r="V25" s="134">
        <v>456041</v>
      </c>
      <c r="W25" s="134"/>
      <c r="X25" s="134"/>
      <c r="Y25" s="134">
        <f t="shared" si="1"/>
        <v>456041</v>
      </c>
      <c r="Z25" s="77"/>
    </row>
    <row r="26" spans="2:26" ht="13.5" thickBot="1" x14ac:dyDescent="0.25">
      <c r="B26" s="86"/>
      <c r="C26" s="129">
        <f t="shared" si="0"/>
        <v>-1064</v>
      </c>
      <c r="D26" s="129"/>
      <c r="E26" s="129">
        <v>-1064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-1064</v>
      </c>
      <c r="X26" s="131"/>
      <c r="Y26" s="131">
        <f t="shared" si="1"/>
        <v>-1064</v>
      </c>
      <c r="Z26" s="77"/>
    </row>
    <row r="27" spans="2:26" ht="13.5" thickTop="1" x14ac:dyDescent="0.2">
      <c r="B27" s="77" t="s">
        <v>59</v>
      </c>
      <c r="C27" s="131">
        <f t="shared" si="0"/>
        <v>252111</v>
      </c>
      <c r="D27" s="132"/>
      <c r="E27" s="128">
        <v>403</v>
      </c>
      <c r="F27" s="131">
        <v>251708</v>
      </c>
      <c r="G27" s="131">
        <v>2762</v>
      </c>
      <c r="H27" s="131">
        <v>18656</v>
      </c>
      <c r="I27" s="131">
        <v>54859</v>
      </c>
      <c r="J27" s="131">
        <v>13016</v>
      </c>
      <c r="K27" s="131">
        <v>162415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251723</v>
      </c>
      <c r="U27" s="131"/>
      <c r="V27" s="131">
        <v>251723</v>
      </c>
      <c r="W27" s="131">
        <v>388</v>
      </c>
      <c r="X27" s="131"/>
      <c r="Y27" s="131">
        <f t="shared" si="1"/>
        <v>252111</v>
      </c>
      <c r="Z27" s="89" t="s">
        <v>59</v>
      </c>
    </row>
    <row r="28" spans="2:26" x14ac:dyDescent="0.2">
      <c r="B28" s="77" t="s">
        <v>54</v>
      </c>
      <c r="C28" s="128">
        <f t="shared" si="0"/>
        <v>44566</v>
      </c>
      <c r="D28" s="128"/>
      <c r="E28" s="128"/>
      <c r="F28" s="128">
        <v>44566</v>
      </c>
      <c r="G28" s="128">
        <v>7</v>
      </c>
      <c r="H28" s="128">
        <v>1059</v>
      </c>
      <c r="I28" s="128">
        <v>52</v>
      </c>
      <c r="J28" s="128">
        <v>202</v>
      </c>
      <c r="K28" s="128">
        <v>1383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49206</v>
      </c>
      <c r="T28" s="131"/>
      <c r="U28" s="131"/>
      <c r="V28" s="131">
        <v>49206</v>
      </c>
      <c r="W28" s="131">
        <v>-4640</v>
      </c>
      <c r="X28" s="131"/>
      <c r="Y28" s="131">
        <f t="shared" si="1"/>
        <v>44566</v>
      </c>
      <c r="Z28" s="77" t="s">
        <v>54</v>
      </c>
    </row>
    <row r="29" spans="2:26" x14ac:dyDescent="0.2">
      <c r="B29" s="77"/>
      <c r="C29" s="128">
        <f t="shared" si="0"/>
        <v>41863</v>
      </c>
      <c r="D29" s="128"/>
      <c r="E29" s="128"/>
      <c r="F29" s="128">
        <v>41863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45114</v>
      </c>
      <c r="T29" s="131"/>
      <c r="U29" s="131"/>
      <c r="V29" s="131">
        <v>45114</v>
      </c>
      <c r="W29" s="131">
        <v>-3251</v>
      </c>
      <c r="X29" s="131"/>
      <c r="Y29" s="131">
        <f t="shared" si="1"/>
        <v>41863</v>
      </c>
      <c r="Z29" s="77"/>
    </row>
    <row r="30" spans="2:26" x14ac:dyDescent="0.2">
      <c r="B30" s="77"/>
      <c r="C30" s="128">
        <f t="shared" si="0"/>
        <v>2703</v>
      </c>
      <c r="D30" s="128"/>
      <c r="E30" s="128"/>
      <c r="F30" s="128">
        <v>2703</v>
      </c>
      <c r="G30" s="128">
        <v>7</v>
      </c>
      <c r="H30" s="128">
        <v>1059</v>
      </c>
      <c r="I30" s="128">
        <v>52</v>
      </c>
      <c r="J30" s="128">
        <v>202</v>
      </c>
      <c r="K30" s="128">
        <v>1383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4092</v>
      </c>
      <c r="T30" s="131"/>
      <c r="U30" s="131"/>
      <c r="V30" s="131">
        <v>4092</v>
      </c>
      <c r="W30" s="131">
        <v>-1389</v>
      </c>
      <c r="X30" s="131"/>
      <c r="Y30" s="131">
        <f t="shared" si="1"/>
        <v>2703</v>
      </c>
      <c r="Z30" s="77"/>
    </row>
    <row r="31" spans="2:26" x14ac:dyDescent="0.2">
      <c r="B31" s="77"/>
      <c r="C31" s="129">
        <f t="shared" si="0"/>
        <v>139256</v>
      </c>
      <c r="D31" s="129"/>
      <c r="E31" s="129"/>
      <c r="F31" s="129">
        <v>139256</v>
      </c>
      <c r="G31" s="129">
        <v>624</v>
      </c>
      <c r="H31" s="129">
        <v>21244</v>
      </c>
      <c r="I31" s="129">
        <v>11092</v>
      </c>
      <c r="J31" s="129">
        <v>8600</v>
      </c>
      <c r="K31" s="129">
        <v>97696</v>
      </c>
      <c r="L31" s="29"/>
      <c r="M31" s="173" t="s">
        <v>70</v>
      </c>
      <c r="N31" s="173"/>
      <c r="O31" s="173" t="s">
        <v>71</v>
      </c>
      <c r="P31" s="29"/>
      <c r="Q31" s="131">
        <v>97696</v>
      </c>
      <c r="R31" s="131">
        <v>8600</v>
      </c>
      <c r="S31" s="131">
        <v>11092</v>
      </c>
      <c r="T31" s="131">
        <v>21244</v>
      </c>
      <c r="U31" s="131">
        <v>624</v>
      </c>
      <c r="V31" s="131">
        <v>139256</v>
      </c>
      <c r="W31" s="131"/>
      <c r="X31" s="131"/>
      <c r="Y31" s="131">
        <f t="shared" si="1"/>
        <v>139256</v>
      </c>
      <c r="Z31" s="77"/>
    </row>
    <row r="32" spans="2:26" x14ac:dyDescent="0.2">
      <c r="B32" s="77"/>
      <c r="C32" s="129">
        <f t="shared" si="0"/>
        <v>83441</v>
      </c>
      <c r="D32" s="129"/>
      <c r="E32" s="129"/>
      <c r="F32" s="129">
        <v>83441</v>
      </c>
      <c r="G32" s="129"/>
      <c r="H32" s="129">
        <v>83441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83441</v>
      </c>
      <c r="U32" s="131"/>
      <c r="V32" s="131">
        <v>83441</v>
      </c>
      <c r="W32" s="131"/>
      <c r="X32" s="131"/>
      <c r="Y32" s="131">
        <f t="shared" si="1"/>
        <v>83441</v>
      </c>
      <c r="Z32" s="77"/>
    </row>
    <row r="33" spans="2:26" x14ac:dyDescent="0.2">
      <c r="B33" s="77"/>
      <c r="C33" s="130">
        <f t="shared" si="0"/>
        <v>79716</v>
      </c>
      <c r="D33" s="130"/>
      <c r="E33" s="130"/>
      <c r="F33" s="130">
        <v>79716</v>
      </c>
      <c r="G33" s="130">
        <v>0</v>
      </c>
      <c r="H33" s="130">
        <v>14284</v>
      </c>
      <c r="I33" s="130">
        <v>0</v>
      </c>
      <c r="J33" s="130">
        <v>5365</v>
      </c>
      <c r="K33" s="130">
        <v>60067</v>
      </c>
      <c r="L33" s="32"/>
      <c r="M33" s="174" t="s">
        <v>74</v>
      </c>
      <c r="N33" s="174"/>
      <c r="O33" s="174" t="s">
        <v>75</v>
      </c>
      <c r="P33" s="29"/>
      <c r="Q33" s="134">
        <v>60067</v>
      </c>
      <c r="R33" s="134">
        <v>5365</v>
      </c>
      <c r="S33" s="134">
        <v>0</v>
      </c>
      <c r="T33" s="134">
        <v>14284</v>
      </c>
      <c r="U33" s="134">
        <v>0</v>
      </c>
      <c r="V33" s="134">
        <v>79716</v>
      </c>
      <c r="W33" s="134"/>
      <c r="X33" s="134"/>
      <c r="Y33" s="134">
        <f t="shared" si="1"/>
        <v>79716</v>
      </c>
      <c r="Z33" s="77"/>
    </row>
    <row r="34" spans="2:26" ht="13.5" thickBot="1" x14ac:dyDescent="0.25">
      <c r="B34" s="86"/>
      <c r="C34" s="130">
        <f t="shared" si="0"/>
        <v>80051</v>
      </c>
      <c r="D34" s="130"/>
      <c r="E34" s="130"/>
      <c r="F34" s="130">
        <v>80051</v>
      </c>
      <c r="G34" s="130"/>
      <c r="H34" s="130">
        <v>80051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80051</v>
      </c>
      <c r="U34" s="134"/>
      <c r="V34" s="134">
        <v>80051</v>
      </c>
      <c r="W34" s="134"/>
      <c r="X34" s="134"/>
      <c r="Y34" s="134">
        <f t="shared" si="1"/>
        <v>80051</v>
      </c>
      <c r="Z34" s="77"/>
    </row>
    <row r="35" spans="2:26" ht="13.5" thickTop="1" x14ac:dyDescent="0.2">
      <c r="B35" s="77" t="s">
        <v>78</v>
      </c>
      <c r="C35" s="131">
        <f t="shared" si="0"/>
        <v>132127</v>
      </c>
      <c r="D35" s="132"/>
      <c r="E35" s="128">
        <v>13497</v>
      </c>
      <c r="F35" s="131">
        <v>118630</v>
      </c>
      <c r="G35" s="131">
        <v>118</v>
      </c>
      <c r="H35" s="131">
        <v>8007</v>
      </c>
      <c r="I35" s="131">
        <v>23548</v>
      </c>
      <c r="J35" s="131">
        <v>62696</v>
      </c>
      <c r="K35" s="131">
        <v>24261</v>
      </c>
      <c r="L35" s="33"/>
      <c r="M35" s="176" t="s">
        <v>79</v>
      </c>
      <c r="N35" s="176"/>
      <c r="O35" s="176" t="s">
        <v>80</v>
      </c>
      <c r="P35" s="33"/>
      <c r="Q35" s="131">
        <v>8997</v>
      </c>
      <c r="R35" s="131">
        <v>65053</v>
      </c>
      <c r="S35" s="131">
        <v>7618</v>
      </c>
      <c r="T35" s="131">
        <v>28973</v>
      </c>
      <c r="U35" s="131">
        <v>760</v>
      </c>
      <c r="V35" s="131">
        <v>111401</v>
      </c>
      <c r="W35" s="131">
        <v>20726</v>
      </c>
      <c r="X35" s="131"/>
      <c r="Y35" s="131">
        <f t="shared" si="1"/>
        <v>132127</v>
      </c>
      <c r="Z35" s="89" t="s">
        <v>78</v>
      </c>
    </row>
    <row r="36" spans="2:26" x14ac:dyDescent="0.2">
      <c r="B36" s="77" t="s">
        <v>64</v>
      </c>
      <c r="C36" s="129">
        <f t="shared" si="0"/>
        <v>516397</v>
      </c>
      <c r="D36" s="129"/>
      <c r="E36" s="129"/>
      <c r="F36" s="129">
        <v>516397</v>
      </c>
      <c r="G36" s="129">
        <v>1266</v>
      </c>
      <c r="H36" s="129">
        <v>377374</v>
      </c>
      <c r="I36" s="129">
        <v>44368</v>
      </c>
      <c r="J36" s="129">
        <v>10957</v>
      </c>
      <c r="K36" s="129">
        <v>82432</v>
      </c>
      <c r="L36" s="29"/>
      <c r="M36" s="173" t="s">
        <v>81</v>
      </c>
      <c r="N36" s="173"/>
      <c r="O36" s="173" t="s">
        <v>82</v>
      </c>
      <c r="P36" s="29"/>
      <c r="Q36" s="131">
        <v>82432</v>
      </c>
      <c r="R36" s="131">
        <v>10957</v>
      </c>
      <c r="S36" s="131">
        <v>44368</v>
      </c>
      <c r="T36" s="131">
        <v>377374</v>
      </c>
      <c r="U36" s="131">
        <v>1266</v>
      </c>
      <c r="V36" s="131">
        <v>516397</v>
      </c>
      <c r="W36" s="131"/>
      <c r="X36" s="131"/>
      <c r="Y36" s="131">
        <f t="shared" si="1"/>
        <v>516397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453467</v>
      </c>
      <c r="D38" s="130"/>
      <c r="E38" s="130"/>
      <c r="F38" s="130">
        <v>453467</v>
      </c>
      <c r="G38" s="130">
        <v>642</v>
      </c>
      <c r="H38" s="130">
        <v>367024</v>
      </c>
      <c r="I38" s="130">
        <v>33276</v>
      </c>
      <c r="J38" s="130">
        <v>7722</v>
      </c>
      <c r="K38" s="130">
        <v>44803</v>
      </c>
      <c r="L38" s="29"/>
      <c r="M38" s="174" t="s">
        <v>86</v>
      </c>
      <c r="N38" s="174"/>
      <c r="O38" s="174" t="s">
        <v>87</v>
      </c>
      <c r="P38" s="29"/>
      <c r="Q38" s="134">
        <v>44803</v>
      </c>
      <c r="R38" s="134">
        <v>7722</v>
      </c>
      <c r="S38" s="134">
        <v>33276</v>
      </c>
      <c r="T38" s="134">
        <v>367024</v>
      </c>
      <c r="U38" s="134">
        <v>642</v>
      </c>
      <c r="V38" s="134">
        <v>453467</v>
      </c>
      <c r="W38" s="134"/>
      <c r="X38" s="134"/>
      <c r="Y38" s="134">
        <f>V38+W38+X38</f>
        <v>453467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50999</v>
      </c>
      <c r="D40" s="132"/>
      <c r="E40" s="128">
        <v>474</v>
      </c>
      <c r="F40" s="131">
        <v>50525</v>
      </c>
      <c r="G40" s="131">
        <v>0</v>
      </c>
      <c r="H40" s="131">
        <v>37617</v>
      </c>
      <c r="I40" s="131">
        <v>3</v>
      </c>
      <c r="J40" s="131">
        <v>3542</v>
      </c>
      <c r="K40" s="131">
        <v>9363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50406</v>
      </c>
      <c r="T40" s="131"/>
      <c r="U40" s="131"/>
      <c r="V40" s="131">
        <v>50406</v>
      </c>
      <c r="W40" s="131">
        <v>593</v>
      </c>
      <c r="X40" s="131"/>
      <c r="Y40" s="131">
        <f t="shared" ref="Y40:Y53" si="3">V40+W40+X40</f>
        <v>50999</v>
      </c>
      <c r="Z40" s="77" t="s">
        <v>83</v>
      </c>
    </row>
    <row r="41" spans="2:26" x14ac:dyDescent="0.2">
      <c r="B41" s="77" t="s">
        <v>85</v>
      </c>
      <c r="C41" s="128">
        <f t="shared" si="2"/>
        <v>71000</v>
      </c>
      <c r="D41" s="128"/>
      <c r="E41" s="128">
        <v>124</v>
      </c>
      <c r="F41" s="128">
        <v>70876</v>
      </c>
      <c r="G41" s="128"/>
      <c r="H41" s="128">
        <v>70876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3949</v>
      </c>
      <c r="R41" s="131">
        <v>3603</v>
      </c>
      <c r="S41" s="131">
        <v>63111</v>
      </c>
      <c r="T41" s="131">
        <v>189</v>
      </c>
      <c r="U41" s="131">
        <v>15</v>
      </c>
      <c r="V41" s="131">
        <v>70867</v>
      </c>
      <c r="W41" s="131">
        <v>133</v>
      </c>
      <c r="X41" s="131"/>
      <c r="Y41" s="131">
        <f t="shared" si="3"/>
        <v>71000</v>
      </c>
      <c r="Z41" s="77" t="s">
        <v>85</v>
      </c>
    </row>
    <row r="42" spans="2:26" x14ac:dyDescent="0.2">
      <c r="B42" s="77" t="s">
        <v>88</v>
      </c>
      <c r="C42" s="128">
        <f t="shared" si="2"/>
        <v>71891</v>
      </c>
      <c r="D42" s="128"/>
      <c r="E42" s="128">
        <v>798</v>
      </c>
      <c r="F42" s="128">
        <v>71093</v>
      </c>
      <c r="G42" s="128">
        <v>27</v>
      </c>
      <c r="H42" s="128">
        <v>167</v>
      </c>
      <c r="I42" s="128">
        <v>65520</v>
      </c>
      <c r="J42" s="128">
        <v>1772</v>
      </c>
      <c r="K42" s="128">
        <v>3607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71676</v>
      </c>
      <c r="U42" s="131"/>
      <c r="V42" s="131">
        <v>71676</v>
      </c>
      <c r="W42" s="131">
        <v>215</v>
      </c>
      <c r="X42" s="131"/>
      <c r="Y42" s="131">
        <f t="shared" si="3"/>
        <v>71891</v>
      </c>
      <c r="Z42" s="77" t="s">
        <v>88</v>
      </c>
    </row>
    <row r="43" spans="2:26" x14ac:dyDescent="0.2">
      <c r="B43" s="77" t="s">
        <v>95</v>
      </c>
      <c r="C43" s="128">
        <f t="shared" si="2"/>
        <v>129292</v>
      </c>
      <c r="D43" s="128"/>
      <c r="E43" s="128">
        <v>5194</v>
      </c>
      <c r="F43" s="128">
        <v>124098</v>
      </c>
      <c r="G43" s="128">
        <v>1234</v>
      </c>
      <c r="H43" s="128">
        <v>28572</v>
      </c>
      <c r="I43" s="128">
        <v>76168</v>
      </c>
      <c r="J43" s="128">
        <v>11370</v>
      </c>
      <c r="K43" s="128">
        <v>6754</v>
      </c>
      <c r="L43" s="29"/>
      <c r="M43" s="172" t="s">
        <v>96</v>
      </c>
      <c r="N43" s="172"/>
      <c r="O43" s="172" t="s">
        <v>97</v>
      </c>
      <c r="P43" s="29"/>
      <c r="Q43" s="131">
        <v>2270</v>
      </c>
      <c r="R43" s="131">
        <v>11972</v>
      </c>
      <c r="S43" s="131">
        <v>72082</v>
      </c>
      <c r="T43" s="131">
        <v>28760</v>
      </c>
      <c r="U43" s="131">
        <v>6609</v>
      </c>
      <c r="V43" s="131">
        <v>121693</v>
      </c>
      <c r="W43" s="131">
        <v>7599</v>
      </c>
      <c r="X43" s="131"/>
      <c r="Y43" s="131">
        <f t="shared" si="3"/>
        <v>129292</v>
      </c>
      <c r="Z43" s="77" t="s">
        <v>95</v>
      </c>
    </row>
    <row r="44" spans="2:26" x14ac:dyDescent="0.2">
      <c r="B44" s="77"/>
      <c r="C44" s="129">
        <f t="shared" si="2"/>
        <v>514447</v>
      </c>
      <c r="D44" s="129"/>
      <c r="E44" s="129"/>
      <c r="F44" s="129">
        <v>514447</v>
      </c>
      <c r="G44" s="129">
        <v>6629</v>
      </c>
      <c r="H44" s="129">
        <v>340767</v>
      </c>
      <c r="I44" s="129">
        <v>88276</v>
      </c>
      <c r="J44" s="129">
        <v>9848</v>
      </c>
      <c r="K44" s="129">
        <v>68927</v>
      </c>
      <c r="L44" s="29"/>
      <c r="M44" s="173" t="s">
        <v>98</v>
      </c>
      <c r="N44" s="173"/>
      <c r="O44" s="173" t="s">
        <v>99</v>
      </c>
      <c r="P44" s="29"/>
      <c r="Q44" s="131">
        <v>68927</v>
      </c>
      <c r="R44" s="131">
        <v>9848</v>
      </c>
      <c r="S44" s="131">
        <v>88276</v>
      </c>
      <c r="T44" s="131">
        <v>340767</v>
      </c>
      <c r="U44" s="131">
        <v>6629</v>
      </c>
      <c r="V44" s="131">
        <v>514447</v>
      </c>
      <c r="W44" s="131"/>
      <c r="X44" s="131"/>
      <c r="Y44" s="131">
        <f t="shared" si="3"/>
        <v>514447</v>
      </c>
      <c r="Z44" s="77"/>
    </row>
    <row r="45" spans="2:26" ht="13.5" thickBot="1" x14ac:dyDescent="0.25">
      <c r="B45" s="87"/>
      <c r="C45" s="130">
        <f t="shared" si="2"/>
        <v>451517</v>
      </c>
      <c r="D45" s="130"/>
      <c r="E45" s="130"/>
      <c r="F45" s="130">
        <v>451517</v>
      </c>
      <c r="G45" s="130">
        <v>6005</v>
      </c>
      <c r="H45" s="130">
        <v>330417</v>
      </c>
      <c r="I45" s="130">
        <v>77184</v>
      </c>
      <c r="J45" s="130">
        <v>6613</v>
      </c>
      <c r="K45" s="130">
        <v>31298</v>
      </c>
      <c r="L45" s="29"/>
      <c r="M45" s="174" t="s">
        <v>100</v>
      </c>
      <c r="N45" s="174"/>
      <c r="O45" s="174" t="s">
        <v>101</v>
      </c>
      <c r="P45" s="29"/>
      <c r="Q45" s="134">
        <v>31298</v>
      </c>
      <c r="R45" s="134">
        <v>6613</v>
      </c>
      <c r="S45" s="134">
        <v>77184</v>
      </c>
      <c r="T45" s="134">
        <v>330417</v>
      </c>
      <c r="U45" s="134">
        <v>6005</v>
      </c>
      <c r="V45" s="134">
        <v>451517</v>
      </c>
      <c r="W45" s="134"/>
      <c r="X45" s="134"/>
      <c r="Y45" s="134">
        <f t="shared" si="3"/>
        <v>451517</v>
      </c>
      <c r="Z45" s="87"/>
    </row>
    <row r="46" spans="2:26" ht="13.5" thickTop="1" x14ac:dyDescent="0.2">
      <c r="B46" s="77" t="s">
        <v>102</v>
      </c>
      <c r="C46" s="131">
        <f t="shared" si="2"/>
        <v>53823</v>
      </c>
      <c r="D46" s="132"/>
      <c r="E46" s="128"/>
      <c r="F46" s="131">
        <v>53823</v>
      </c>
      <c r="G46" s="131">
        <v>4748</v>
      </c>
      <c r="H46" s="131"/>
      <c r="I46" s="131">
        <v>49075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53823</v>
      </c>
      <c r="U46" s="131"/>
      <c r="V46" s="131">
        <v>53823</v>
      </c>
      <c r="W46" s="131"/>
      <c r="X46" s="131"/>
      <c r="Y46" s="131">
        <f t="shared" si="3"/>
        <v>53823</v>
      </c>
      <c r="Z46" s="77" t="s">
        <v>102</v>
      </c>
    </row>
    <row r="47" spans="2:26" x14ac:dyDescent="0.2">
      <c r="B47" s="77" t="s">
        <v>106</v>
      </c>
      <c r="C47" s="129">
        <f t="shared" si="2"/>
        <v>514447</v>
      </c>
      <c r="D47" s="129"/>
      <c r="E47" s="129"/>
      <c r="F47" s="129">
        <v>514447</v>
      </c>
      <c r="G47" s="129">
        <v>1881</v>
      </c>
      <c r="H47" s="129">
        <v>394590</v>
      </c>
      <c r="I47" s="129">
        <v>39201</v>
      </c>
      <c r="J47" s="129">
        <v>9848</v>
      </c>
      <c r="K47" s="129">
        <v>68927</v>
      </c>
      <c r="L47" s="29"/>
      <c r="M47" s="173" t="s">
        <v>107</v>
      </c>
      <c r="N47" s="173"/>
      <c r="O47" s="173" t="s">
        <v>108</v>
      </c>
      <c r="P47" s="29"/>
      <c r="Q47" s="131">
        <v>68927</v>
      </c>
      <c r="R47" s="131">
        <v>9848</v>
      </c>
      <c r="S47" s="131">
        <v>39201</v>
      </c>
      <c r="T47" s="131">
        <v>394590</v>
      </c>
      <c r="U47" s="131">
        <v>1881</v>
      </c>
      <c r="V47" s="131">
        <v>514447</v>
      </c>
      <c r="W47" s="131"/>
      <c r="X47" s="131"/>
      <c r="Y47" s="131">
        <f t="shared" si="3"/>
        <v>514447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451517</v>
      </c>
      <c r="D48" s="130"/>
      <c r="E48" s="130"/>
      <c r="F48" s="130">
        <v>451517</v>
      </c>
      <c r="G48" s="130">
        <v>1257</v>
      </c>
      <c r="H48" s="130">
        <v>384240</v>
      </c>
      <c r="I48" s="130">
        <v>28109</v>
      </c>
      <c r="J48" s="130">
        <v>6613</v>
      </c>
      <c r="K48" s="130">
        <v>31298</v>
      </c>
      <c r="L48" s="29"/>
      <c r="M48" s="174" t="s">
        <v>110</v>
      </c>
      <c r="N48" s="174"/>
      <c r="O48" s="174" t="s">
        <v>111</v>
      </c>
      <c r="P48" s="29"/>
      <c r="Q48" s="134">
        <v>31298</v>
      </c>
      <c r="R48" s="134">
        <v>6613</v>
      </c>
      <c r="S48" s="134">
        <v>28109</v>
      </c>
      <c r="T48" s="134">
        <v>384240</v>
      </c>
      <c r="U48" s="134">
        <v>1257</v>
      </c>
      <c r="V48" s="134">
        <v>451517</v>
      </c>
      <c r="W48" s="134"/>
      <c r="X48" s="134"/>
      <c r="Y48" s="134">
        <f t="shared" si="3"/>
        <v>451517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68927</v>
      </c>
      <c r="R49" s="131">
        <f t="shared" si="4"/>
        <v>9848</v>
      </c>
      <c r="S49" s="131">
        <f t="shared" si="4"/>
        <v>88276</v>
      </c>
      <c r="T49" s="131">
        <f t="shared" si="4"/>
        <v>340767</v>
      </c>
      <c r="U49" s="131">
        <f t="shared" si="4"/>
        <v>6629</v>
      </c>
      <c r="V49" s="131">
        <f t="shared" si="4"/>
        <v>514447</v>
      </c>
      <c r="W49" s="131"/>
      <c r="X49" s="131"/>
      <c r="Y49" s="131">
        <f t="shared" si="3"/>
        <v>514447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31298</v>
      </c>
      <c r="R50" s="131">
        <f t="shared" si="4"/>
        <v>6613</v>
      </c>
      <c r="S50" s="131">
        <f t="shared" si="4"/>
        <v>77184</v>
      </c>
      <c r="T50" s="131">
        <f t="shared" si="4"/>
        <v>330417</v>
      </c>
      <c r="U50" s="131">
        <f t="shared" si="4"/>
        <v>6005</v>
      </c>
      <c r="V50" s="131">
        <f t="shared" si="4"/>
        <v>451517</v>
      </c>
      <c r="W50" s="131"/>
      <c r="X50" s="131"/>
      <c r="Y50" s="131">
        <f t="shared" si="3"/>
        <v>451517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400524</v>
      </c>
      <c r="D51" s="128"/>
      <c r="E51" s="128"/>
      <c r="F51" s="128">
        <v>400524</v>
      </c>
      <c r="G51" s="128"/>
      <c r="H51" s="128">
        <v>361637</v>
      </c>
      <c r="I51" s="128">
        <v>38887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400524</v>
      </c>
      <c r="D52" s="128"/>
      <c r="E52" s="128"/>
      <c r="F52" s="128">
        <v>400524</v>
      </c>
      <c r="G52" s="128">
        <v>4748</v>
      </c>
      <c r="H52" s="128">
        <v>307814</v>
      </c>
      <c r="I52" s="128">
        <v>87962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400524</v>
      </c>
      <c r="Y52" s="131">
        <f t="shared" si="3"/>
        <v>400524</v>
      </c>
      <c r="Z52" s="77"/>
    </row>
    <row r="53" spans="2:26" ht="11.25" customHeight="1" x14ac:dyDescent="0.2">
      <c r="B53" s="77"/>
      <c r="C53" s="128">
        <f t="shared" si="5"/>
        <v>1915</v>
      </c>
      <c r="D53" s="128"/>
      <c r="E53" s="128"/>
      <c r="F53" s="128">
        <v>1915</v>
      </c>
      <c r="G53" s="128"/>
      <c r="H53" s="128"/>
      <c r="I53" s="128"/>
      <c r="J53" s="128">
        <v>1915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1915</v>
      </c>
      <c r="U53" s="131"/>
      <c r="V53" s="131">
        <v>1915</v>
      </c>
      <c r="W53" s="131"/>
      <c r="X53" s="131"/>
      <c r="Y53" s="131">
        <f t="shared" si="3"/>
        <v>1915</v>
      </c>
      <c r="Z53" s="77"/>
    </row>
    <row r="54" spans="2:26" x14ac:dyDescent="0.2">
      <c r="B54" s="77"/>
      <c r="C54" s="129">
        <f t="shared" si="5"/>
        <v>113923</v>
      </c>
      <c r="D54" s="129"/>
      <c r="E54" s="129"/>
      <c r="F54" s="129">
        <v>113923</v>
      </c>
      <c r="G54" s="129">
        <v>1881</v>
      </c>
      <c r="H54" s="129">
        <v>34868</v>
      </c>
      <c r="I54" s="129">
        <v>314</v>
      </c>
      <c r="J54" s="129">
        <v>7933</v>
      </c>
      <c r="K54" s="129">
        <v>68927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50993</v>
      </c>
      <c r="D55" s="130"/>
      <c r="E55" s="130"/>
      <c r="F55" s="130">
        <v>50993</v>
      </c>
      <c r="G55" s="130">
        <v>1257</v>
      </c>
      <c r="H55" s="130">
        <v>24518</v>
      </c>
      <c r="I55" s="130">
        <v>-10778</v>
      </c>
      <c r="J55" s="130">
        <v>4698</v>
      </c>
      <c r="K55" s="130">
        <v>31298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3460</v>
      </c>
      <c r="D56" s="129"/>
      <c r="E56" s="129">
        <v>3460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31298</v>
      </c>
      <c r="R69" s="192">
        <v>4698</v>
      </c>
      <c r="S69" s="192">
        <v>-10778</v>
      </c>
      <c r="T69" s="192">
        <v>24518</v>
      </c>
      <c r="U69" s="192">
        <v>1257</v>
      </c>
      <c r="V69" s="192">
        <v>50993</v>
      </c>
      <c r="W69" s="192"/>
      <c r="X69" s="192"/>
      <c r="Y69" s="192">
        <f>V69+W69+X69</f>
        <v>50993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3460</v>
      </c>
      <c r="X71" s="192"/>
      <c r="Y71" s="192">
        <f t="shared" ref="Y71:Y77" si="6">V71+W71+X71</f>
        <v>3460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7214</v>
      </c>
      <c r="R72" s="192">
        <v>226</v>
      </c>
      <c r="S72" s="192">
        <v>9950</v>
      </c>
      <c r="T72" s="192">
        <v>3929</v>
      </c>
      <c r="U72" s="192">
        <v>213</v>
      </c>
      <c r="V72" s="192">
        <v>21532</v>
      </c>
      <c r="W72" s="192">
        <v>160</v>
      </c>
      <c r="X72" s="192"/>
      <c r="Y72" s="192">
        <f t="shared" si="6"/>
        <v>21692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-2567</v>
      </c>
      <c r="R73" s="192">
        <v>-579</v>
      </c>
      <c r="S73" s="192">
        <v>-10297</v>
      </c>
      <c r="T73" s="192">
        <v>-3995</v>
      </c>
      <c r="U73" s="192">
        <v>-39</v>
      </c>
      <c r="V73" s="192">
        <v>-17477</v>
      </c>
      <c r="W73" s="192">
        <v>-4215</v>
      </c>
      <c r="X73" s="192"/>
      <c r="Y73" s="192">
        <f t="shared" si="6"/>
        <v>-21692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54453</v>
      </c>
      <c r="D74" s="198"/>
      <c r="E74" s="198">
        <f>W71+W72+W73</f>
        <v>-595</v>
      </c>
      <c r="F74" s="198">
        <f>V69+V72+V73</f>
        <v>55048</v>
      </c>
      <c r="G74" s="198">
        <f>U69+U72+U73</f>
        <v>1431</v>
      </c>
      <c r="H74" s="198">
        <f>T69+T72+T73</f>
        <v>24452</v>
      </c>
      <c r="I74" s="198">
        <f>S69+S72+S73</f>
        <v>-11125</v>
      </c>
      <c r="J74" s="198">
        <f>R69+R72+R73</f>
        <v>4345</v>
      </c>
      <c r="K74" s="198">
        <f>Q69+Q72+Q73</f>
        <v>35945</v>
      </c>
      <c r="L74" s="199"/>
      <c r="M74" s="200" t="s">
        <v>134</v>
      </c>
      <c r="N74" s="200"/>
      <c r="O74" s="200" t="s">
        <v>135</v>
      </c>
      <c r="P74" s="199"/>
      <c r="Q74" s="195">
        <v>35945</v>
      </c>
      <c r="R74" s="195">
        <v>4345</v>
      </c>
      <c r="S74" s="195">
        <v>-11125</v>
      </c>
      <c r="T74" s="195">
        <v>24452</v>
      </c>
      <c r="U74" s="195">
        <v>1431</v>
      </c>
      <c r="V74" s="195">
        <v>55048</v>
      </c>
      <c r="W74" s="195">
        <v>-595</v>
      </c>
      <c r="X74" s="195"/>
      <c r="Y74" s="195">
        <f t="shared" si="6"/>
        <v>54453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117383</v>
      </c>
      <c r="D75" s="201"/>
      <c r="E75" s="201"/>
      <c r="F75" s="201">
        <v>117383</v>
      </c>
      <c r="G75" s="201">
        <v>591</v>
      </c>
      <c r="H75" s="201">
        <v>29230</v>
      </c>
      <c r="I75" s="201">
        <v>19344</v>
      </c>
      <c r="J75" s="201">
        <v>2872</v>
      </c>
      <c r="K75" s="201">
        <v>65346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117383</v>
      </c>
      <c r="Y75" s="203">
        <f t="shared" si="6"/>
        <v>117383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114893</v>
      </c>
      <c r="D76" s="201"/>
      <c r="E76" s="201"/>
      <c r="F76" s="201">
        <v>114893</v>
      </c>
      <c r="G76" s="201">
        <v>591</v>
      </c>
      <c r="H76" s="201">
        <v>28236</v>
      </c>
      <c r="I76" s="201">
        <v>19329</v>
      </c>
      <c r="J76" s="201">
        <v>2872</v>
      </c>
      <c r="K76" s="201">
        <v>63865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114893</v>
      </c>
      <c r="Y76" s="203">
        <f t="shared" si="6"/>
        <v>114893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-62930</v>
      </c>
      <c r="D77" s="201"/>
      <c r="E77" s="201"/>
      <c r="F77" s="201">
        <v>-62930</v>
      </c>
      <c r="G77" s="201">
        <v>-624</v>
      </c>
      <c r="H77" s="201">
        <v>-10350</v>
      </c>
      <c r="I77" s="201">
        <v>-11092</v>
      </c>
      <c r="J77" s="201">
        <v>-3235</v>
      </c>
      <c r="K77" s="201">
        <v>-37629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1174</v>
      </c>
      <c r="D78" s="201"/>
      <c r="E78" s="201"/>
      <c r="F78" s="201">
        <v>1174</v>
      </c>
      <c r="G78" s="201">
        <v>0</v>
      </c>
      <c r="H78" s="201">
        <v>27</v>
      </c>
      <c r="I78" s="201">
        <v>0</v>
      </c>
      <c r="J78" s="201">
        <v>0</v>
      </c>
      <c r="K78" s="201">
        <v>1147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1174</v>
      </c>
      <c r="Y78" s="207">
        <f>V78+W78+X78</f>
        <v>1174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1316</v>
      </c>
      <c r="D79" s="201"/>
      <c r="E79" s="201"/>
      <c r="F79" s="201">
        <v>1316</v>
      </c>
      <c r="G79" s="201">
        <v>0</v>
      </c>
      <c r="H79" s="201">
        <v>967</v>
      </c>
      <c r="I79" s="201">
        <v>15</v>
      </c>
      <c r="J79" s="201">
        <v>0</v>
      </c>
      <c r="K79" s="201">
        <v>334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1316</v>
      </c>
      <c r="Y79" s="207">
        <f>V79+W79+X79</f>
        <v>1316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-76</v>
      </c>
      <c r="F80" s="128">
        <v>76</v>
      </c>
      <c r="G80" s="128">
        <v>0</v>
      </c>
      <c r="H80" s="128">
        <v>-610</v>
      </c>
      <c r="I80" s="128">
        <v>651</v>
      </c>
      <c r="J80" s="128">
        <v>0</v>
      </c>
      <c r="K80" s="128">
        <v>35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-519</v>
      </c>
      <c r="F81" s="135">
        <v>519</v>
      </c>
      <c r="G81" s="135">
        <v>1464</v>
      </c>
      <c r="H81" s="135">
        <v>6182</v>
      </c>
      <c r="I81" s="135">
        <v>-20028</v>
      </c>
      <c r="J81" s="135">
        <v>4708</v>
      </c>
      <c r="K81" s="135">
        <v>8193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hyperlinks>
    <hyperlink ref="Z7" location="'Lista Tablas'!A1" display="Lista Tablas"/>
  </hyperlinks>
  <pageMargins left="0.18" right="0.18" top="0.2" bottom="1" header="0" footer="0"/>
  <pageSetup paperSize="8" scale="76" pageOrder="overThenDown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3"/>
  <sheetViews>
    <sheetView showGridLines="0" showRowColHeaders="0" zoomScaleNormal="100" workbookViewId="0">
      <pane ySplit="5" topLeftCell="A9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6.5703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174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147670</v>
      </c>
      <c r="D18" s="128">
        <f>W18</f>
        <v>147670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147670</v>
      </c>
      <c r="X18" s="131"/>
      <c r="Y18" s="131">
        <f t="shared" ref="Y18:Y36" si="1">V18+W18+X18</f>
        <v>147670</v>
      </c>
      <c r="Z18" s="77" t="s">
        <v>34</v>
      </c>
    </row>
    <row r="19" spans="2:26" x14ac:dyDescent="0.2">
      <c r="B19" s="77" t="s">
        <v>37</v>
      </c>
      <c r="C19" s="128">
        <f t="shared" si="0"/>
        <v>145278</v>
      </c>
      <c r="D19" s="128"/>
      <c r="E19" s="128">
        <v>145278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145278</v>
      </c>
      <c r="Y19" s="131">
        <f t="shared" si="1"/>
        <v>145278</v>
      </c>
      <c r="Z19" s="77" t="s">
        <v>37</v>
      </c>
    </row>
    <row r="20" spans="2:26" x14ac:dyDescent="0.2">
      <c r="B20" s="77" t="s">
        <v>40</v>
      </c>
      <c r="C20" s="128">
        <f t="shared" si="0"/>
        <v>1000250</v>
      </c>
      <c r="D20" s="128">
        <v>1000250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706278</v>
      </c>
      <c r="R20" s="131">
        <v>38333</v>
      </c>
      <c r="S20" s="131">
        <v>91203</v>
      </c>
      <c r="T20" s="131">
        <v>157486</v>
      </c>
      <c r="U20" s="131">
        <v>6950</v>
      </c>
      <c r="V20" s="131">
        <v>1000250</v>
      </c>
      <c r="W20" s="131"/>
      <c r="X20" s="131"/>
      <c r="Y20" s="131">
        <f t="shared" si="1"/>
        <v>1000250</v>
      </c>
      <c r="Z20" s="77" t="s">
        <v>40</v>
      </c>
    </row>
    <row r="21" spans="2:26" x14ac:dyDescent="0.2">
      <c r="B21" s="77" t="s">
        <v>43</v>
      </c>
      <c r="C21" s="128">
        <f t="shared" si="0"/>
        <v>492995</v>
      </c>
      <c r="D21" s="128"/>
      <c r="E21" s="128"/>
      <c r="F21" s="128">
        <v>492995</v>
      </c>
      <c r="G21" s="128">
        <v>3407</v>
      </c>
      <c r="H21" s="128">
        <v>24798</v>
      </c>
      <c r="I21" s="128">
        <v>22022</v>
      </c>
      <c r="J21" s="128">
        <v>15413</v>
      </c>
      <c r="K21" s="128">
        <v>427355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492995</v>
      </c>
      <c r="Y21" s="131">
        <f t="shared" si="1"/>
        <v>492995</v>
      </c>
      <c r="Z21" s="77" t="s">
        <v>43</v>
      </c>
    </row>
    <row r="22" spans="2:26" x14ac:dyDescent="0.2">
      <c r="B22" s="77" t="s">
        <v>46</v>
      </c>
      <c r="C22" s="128">
        <f t="shared" si="0"/>
        <v>48304</v>
      </c>
      <c r="D22" s="128">
        <v>48304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48304</v>
      </c>
      <c r="W22" s="131"/>
      <c r="X22" s="131"/>
      <c r="Y22" s="131">
        <f t="shared" si="1"/>
        <v>48304</v>
      </c>
      <c r="Z22" s="77" t="s">
        <v>46</v>
      </c>
    </row>
    <row r="23" spans="2:26" x14ac:dyDescent="0.2">
      <c r="B23" s="77" t="s">
        <v>49</v>
      </c>
      <c r="C23" s="129">
        <f t="shared" si="0"/>
        <v>555559</v>
      </c>
      <c r="D23" s="129"/>
      <c r="E23" s="129"/>
      <c r="F23" s="129">
        <v>555559</v>
      </c>
      <c r="G23" s="129">
        <v>3543</v>
      </c>
      <c r="H23" s="129">
        <v>132688</v>
      </c>
      <c r="I23" s="129">
        <v>69181</v>
      </c>
      <c r="J23" s="129">
        <v>22920</v>
      </c>
      <c r="K23" s="129">
        <v>278923</v>
      </c>
      <c r="L23" s="29"/>
      <c r="M23" s="173" t="s">
        <v>50</v>
      </c>
      <c r="N23" s="173"/>
      <c r="O23" s="173" t="s">
        <v>51</v>
      </c>
      <c r="P23" s="29"/>
      <c r="Q23" s="131">
        <v>278923</v>
      </c>
      <c r="R23" s="131">
        <v>22920</v>
      </c>
      <c r="S23" s="131">
        <v>69181</v>
      </c>
      <c r="T23" s="131">
        <v>132688</v>
      </c>
      <c r="U23" s="131">
        <v>3543</v>
      </c>
      <c r="V23" s="131">
        <v>555559</v>
      </c>
      <c r="W23" s="131"/>
      <c r="X23" s="131"/>
      <c r="Y23" s="131">
        <f t="shared" si="1"/>
        <v>555559</v>
      </c>
      <c r="Z23" s="77" t="s">
        <v>49</v>
      </c>
    </row>
    <row r="24" spans="2:26" x14ac:dyDescent="0.2">
      <c r="B24" s="77" t="s">
        <v>52</v>
      </c>
      <c r="C24" s="128">
        <f t="shared" si="0"/>
        <v>66369</v>
      </c>
      <c r="D24" s="128"/>
      <c r="E24" s="128"/>
      <c r="F24" s="128">
        <v>66369</v>
      </c>
      <c r="G24" s="128">
        <v>626</v>
      </c>
      <c r="H24" s="128">
        <v>10881</v>
      </c>
      <c r="I24" s="128">
        <v>11445</v>
      </c>
      <c r="J24" s="128">
        <v>3214</v>
      </c>
      <c r="K24" s="128">
        <v>40203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489190</v>
      </c>
      <c r="D25" s="130"/>
      <c r="E25" s="130"/>
      <c r="F25" s="130">
        <v>489190</v>
      </c>
      <c r="G25" s="130">
        <v>2917</v>
      </c>
      <c r="H25" s="130">
        <v>121807</v>
      </c>
      <c r="I25" s="130">
        <v>57736</v>
      </c>
      <c r="J25" s="130">
        <v>19706</v>
      </c>
      <c r="K25" s="130">
        <v>238720</v>
      </c>
      <c r="L25" s="32"/>
      <c r="M25" s="173" t="s">
        <v>55</v>
      </c>
      <c r="N25" s="173"/>
      <c r="O25" s="174" t="s">
        <v>56</v>
      </c>
      <c r="P25" s="29"/>
      <c r="Q25" s="134">
        <v>238720</v>
      </c>
      <c r="R25" s="134">
        <v>19706</v>
      </c>
      <c r="S25" s="134">
        <v>57736</v>
      </c>
      <c r="T25" s="134">
        <v>121807</v>
      </c>
      <c r="U25" s="134">
        <v>2917</v>
      </c>
      <c r="V25" s="134">
        <v>489190</v>
      </c>
      <c r="W25" s="134"/>
      <c r="X25" s="134"/>
      <c r="Y25" s="134">
        <f t="shared" si="1"/>
        <v>489190</v>
      </c>
      <c r="Z25" s="77"/>
    </row>
    <row r="26" spans="2:26" ht="13.5" thickBot="1" x14ac:dyDescent="0.25">
      <c r="B26" s="86"/>
      <c r="C26" s="129">
        <f t="shared" si="0"/>
        <v>2392</v>
      </c>
      <c r="D26" s="129"/>
      <c r="E26" s="129">
        <v>2392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2392</v>
      </c>
      <c r="X26" s="131"/>
      <c r="Y26" s="131">
        <f t="shared" si="1"/>
        <v>2392</v>
      </c>
      <c r="Z26" s="77"/>
    </row>
    <row r="27" spans="2:26" ht="13.5" thickTop="1" x14ac:dyDescent="0.2">
      <c r="B27" s="77" t="s">
        <v>59</v>
      </c>
      <c r="C27" s="131">
        <f t="shared" si="0"/>
        <v>270977</v>
      </c>
      <c r="D27" s="132"/>
      <c r="E27" s="128">
        <v>522</v>
      </c>
      <c r="F27" s="131">
        <v>270455</v>
      </c>
      <c r="G27" s="131">
        <v>2910</v>
      </c>
      <c r="H27" s="131">
        <v>20283</v>
      </c>
      <c r="I27" s="131">
        <v>57659</v>
      </c>
      <c r="J27" s="131">
        <v>13436</v>
      </c>
      <c r="K27" s="131">
        <v>176167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270507</v>
      </c>
      <c r="U27" s="131"/>
      <c r="V27" s="131">
        <v>270507</v>
      </c>
      <c r="W27" s="131">
        <v>470</v>
      </c>
      <c r="X27" s="131"/>
      <c r="Y27" s="131">
        <f t="shared" si="1"/>
        <v>270977</v>
      </c>
      <c r="Z27" s="89" t="s">
        <v>59</v>
      </c>
    </row>
    <row r="28" spans="2:26" x14ac:dyDescent="0.2">
      <c r="B28" s="77" t="s">
        <v>54</v>
      </c>
      <c r="C28" s="128">
        <f t="shared" si="0"/>
        <v>50529</v>
      </c>
      <c r="D28" s="128"/>
      <c r="E28" s="128"/>
      <c r="F28" s="128">
        <v>50529</v>
      </c>
      <c r="G28" s="128">
        <v>7</v>
      </c>
      <c r="H28" s="128">
        <v>1091</v>
      </c>
      <c r="I28" s="128">
        <v>77</v>
      </c>
      <c r="J28" s="128">
        <v>217</v>
      </c>
      <c r="K28" s="128">
        <v>833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55193</v>
      </c>
      <c r="T28" s="131"/>
      <c r="U28" s="131"/>
      <c r="V28" s="131">
        <v>55193</v>
      </c>
      <c r="W28" s="131">
        <v>-4664</v>
      </c>
      <c r="X28" s="131"/>
      <c r="Y28" s="131">
        <f t="shared" si="1"/>
        <v>50529</v>
      </c>
      <c r="Z28" s="77" t="s">
        <v>54</v>
      </c>
    </row>
    <row r="29" spans="2:26" x14ac:dyDescent="0.2">
      <c r="B29" s="77"/>
      <c r="C29" s="128">
        <f t="shared" si="0"/>
        <v>48304</v>
      </c>
      <c r="D29" s="128"/>
      <c r="E29" s="128"/>
      <c r="F29" s="128">
        <v>48304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51519</v>
      </c>
      <c r="T29" s="131"/>
      <c r="U29" s="131"/>
      <c r="V29" s="131">
        <v>51519</v>
      </c>
      <c r="W29" s="131">
        <v>-3215</v>
      </c>
      <c r="X29" s="131"/>
      <c r="Y29" s="131">
        <f t="shared" si="1"/>
        <v>48304</v>
      </c>
      <c r="Z29" s="77"/>
    </row>
    <row r="30" spans="2:26" x14ac:dyDescent="0.2">
      <c r="B30" s="77"/>
      <c r="C30" s="128">
        <f t="shared" si="0"/>
        <v>2225</v>
      </c>
      <c r="D30" s="128"/>
      <c r="E30" s="128"/>
      <c r="F30" s="128">
        <v>2225</v>
      </c>
      <c r="G30" s="128">
        <v>7</v>
      </c>
      <c r="H30" s="128">
        <v>1091</v>
      </c>
      <c r="I30" s="128">
        <v>77</v>
      </c>
      <c r="J30" s="128">
        <v>217</v>
      </c>
      <c r="K30" s="128">
        <v>833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3674</v>
      </c>
      <c r="T30" s="131"/>
      <c r="U30" s="131"/>
      <c r="V30" s="131">
        <v>3674</v>
      </c>
      <c r="W30" s="131">
        <v>-1449</v>
      </c>
      <c r="X30" s="131"/>
      <c r="Y30" s="131">
        <f t="shared" si="1"/>
        <v>2225</v>
      </c>
      <c r="Z30" s="77"/>
    </row>
    <row r="31" spans="2:26" x14ac:dyDescent="0.2">
      <c r="B31" s="77"/>
      <c r="C31" s="129">
        <f t="shared" si="0"/>
        <v>146112</v>
      </c>
      <c r="D31" s="129"/>
      <c r="E31" s="129"/>
      <c r="F31" s="129">
        <v>146112</v>
      </c>
      <c r="G31" s="129">
        <v>626</v>
      </c>
      <c r="H31" s="129">
        <v>22851</v>
      </c>
      <c r="I31" s="129">
        <v>11445</v>
      </c>
      <c r="J31" s="129">
        <v>9267</v>
      </c>
      <c r="K31" s="129">
        <v>101923</v>
      </c>
      <c r="L31" s="29"/>
      <c r="M31" s="173" t="s">
        <v>70</v>
      </c>
      <c r="N31" s="173"/>
      <c r="O31" s="173" t="s">
        <v>71</v>
      </c>
      <c r="P31" s="29"/>
      <c r="Q31" s="131">
        <v>101923</v>
      </c>
      <c r="R31" s="131">
        <v>9267</v>
      </c>
      <c r="S31" s="131">
        <v>11445</v>
      </c>
      <c r="T31" s="131">
        <v>22851</v>
      </c>
      <c r="U31" s="131">
        <v>626</v>
      </c>
      <c r="V31" s="131">
        <v>146112</v>
      </c>
      <c r="W31" s="131"/>
      <c r="X31" s="131"/>
      <c r="Y31" s="131">
        <f t="shared" si="1"/>
        <v>146112</v>
      </c>
      <c r="Z31" s="77"/>
    </row>
    <row r="32" spans="2:26" x14ac:dyDescent="0.2">
      <c r="B32" s="77"/>
      <c r="C32" s="129">
        <f t="shared" si="0"/>
        <v>88463</v>
      </c>
      <c r="D32" s="129"/>
      <c r="E32" s="129"/>
      <c r="F32" s="129">
        <v>88463</v>
      </c>
      <c r="G32" s="129"/>
      <c r="H32" s="129">
        <v>88463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88463</v>
      </c>
      <c r="U32" s="131"/>
      <c r="V32" s="131">
        <v>88463</v>
      </c>
      <c r="W32" s="131"/>
      <c r="X32" s="131"/>
      <c r="Y32" s="131">
        <f t="shared" si="1"/>
        <v>88463</v>
      </c>
      <c r="Z32" s="77"/>
    </row>
    <row r="33" spans="2:26" x14ac:dyDescent="0.2">
      <c r="B33" s="77"/>
      <c r="C33" s="130">
        <f t="shared" si="0"/>
        <v>83294</v>
      </c>
      <c r="D33" s="130"/>
      <c r="E33" s="130"/>
      <c r="F33" s="130">
        <v>83294</v>
      </c>
      <c r="G33" s="130">
        <v>0</v>
      </c>
      <c r="H33" s="130">
        <v>15521</v>
      </c>
      <c r="I33" s="130">
        <v>0</v>
      </c>
      <c r="J33" s="130">
        <v>6053</v>
      </c>
      <c r="K33" s="130">
        <v>61720</v>
      </c>
      <c r="L33" s="32"/>
      <c r="M33" s="174" t="s">
        <v>74</v>
      </c>
      <c r="N33" s="174"/>
      <c r="O33" s="174" t="s">
        <v>75</v>
      </c>
      <c r="P33" s="29"/>
      <c r="Q33" s="134">
        <v>61720</v>
      </c>
      <c r="R33" s="134">
        <v>6053</v>
      </c>
      <c r="S33" s="134">
        <v>0</v>
      </c>
      <c r="T33" s="134">
        <v>15521</v>
      </c>
      <c r="U33" s="134">
        <v>0</v>
      </c>
      <c r="V33" s="134">
        <v>83294</v>
      </c>
      <c r="W33" s="134"/>
      <c r="X33" s="134"/>
      <c r="Y33" s="134">
        <f t="shared" si="1"/>
        <v>83294</v>
      </c>
      <c r="Z33" s="77"/>
    </row>
    <row r="34" spans="2:26" ht="13.5" thickBot="1" x14ac:dyDescent="0.25">
      <c r="B34" s="86"/>
      <c r="C34" s="130">
        <f t="shared" si="0"/>
        <v>84912</v>
      </c>
      <c r="D34" s="130"/>
      <c r="E34" s="130"/>
      <c r="F34" s="130">
        <v>84912</v>
      </c>
      <c r="G34" s="130"/>
      <c r="H34" s="130">
        <v>84912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84912</v>
      </c>
      <c r="U34" s="134"/>
      <c r="V34" s="134">
        <v>84912</v>
      </c>
      <c r="W34" s="134"/>
      <c r="X34" s="134"/>
      <c r="Y34" s="134">
        <f t="shared" si="1"/>
        <v>84912</v>
      </c>
      <c r="Z34" s="77"/>
    </row>
    <row r="35" spans="2:26" ht="13.5" thickTop="1" x14ac:dyDescent="0.2">
      <c r="B35" s="77" t="s">
        <v>78</v>
      </c>
      <c r="C35" s="131">
        <f t="shared" si="0"/>
        <v>131910</v>
      </c>
      <c r="D35" s="132"/>
      <c r="E35" s="128">
        <v>14021</v>
      </c>
      <c r="F35" s="131">
        <v>117889</v>
      </c>
      <c r="G35" s="131">
        <v>90</v>
      </c>
      <c r="H35" s="131">
        <v>9650</v>
      </c>
      <c r="I35" s="131">
        <v>22604</v>
      </c>
      <c r="J35" s="131">
        <v>57080</v>
      </c>
      <c r="K35" s="131">
        <v>28465</v>
      </c>
      <c r="L35" s="33"/>
      <c r="M35" s="176" t="s">
        <v>79</v>
      </c>
      <c r="N35" s="176"/>
      <c r="O35" s="176" t="s">
        <v>80</v>
      </c>
      <c r="P35" s="33"/>
      <c r="Q35" s="131">
        <v>9237</v>
      </c>
      <c r="R35" s="131">
        <v>60161</v>
      </c>
      <c r="S35" s="131">
        <v>7350</v>
      </c>
      <c r="T35" s="131">
        <v>31257</v>
      </c>
      <c r="U35" s="131">
        <v>798</v>
      </c>
      <c r="V35" s="131">
        <v>108803</v>
      </c>
      <c r="W35" s="131">
        <v>23107</v>
      </c>
      <c r="X35" s="131"/>
      <c r="Y35" s="131">
        <f t="shared" si="1"/>
        <v>131910</v>
      </c>
      <c r="Z35" s="89" t="s">
        <v>78</v>
      </c>
    </row>
    <row r="36" spans="2:26" x14ac:dyDescent="0.2">
      <c r="B36" s="77" t="s">
        <v>64</v>
      </c>
      <c r="C36" s="129">
        <f t="shared" si="0"/>
        <v>551189</v>
      </c>
      <c r="D36" s="129"/>
      <c r="E36" s="129"/>
      <c r="F36" s="129">
        <v>551189</v>
      </c>
      <c r="G36" s="129">
        <v>1334</v>
      </c>
      <c r="H36" s="129">
        <v>403428</v>
      </c>
      <c r="I36" s="129">
        <v>51384</v>
      </c>
      <c r="J36" s="129">
        <v>12348</v>
      </c>
      <c r="K36" s="129">
        <v>82695</v>
      </c>
      <c r="L36" s="29"/>
      <c r="M36" s="173" t="s">
        <v>81</v>
      </c>
      <c r="N36" s="173"/>
      <c r="O36" s="173" t="s">
        <v>82</v>
      </c>
      <c r="P36" s="29"/>
      <c r="Q36" s="131">
        <v>82695</v>
      </c>
      <c r="R36" s="131">
        <v>12348</v>
      </c>
      <c r="S36" s="131">
        <v>51384</v>
      </c>
      <c r="T36" s="131">
        <v>403428</v>
      </c>
      <c r="U36" s="131">
        <v>1334</v>
      </c>
      <c r="V36" s="131">
        <v>551189</v>
      </c>
      <c r="W36" s="131"/>
      <c r="X36" s="131"/>
      <c r="Y36" s="131">
        <f t="shared" si="1"/>
        <v>551189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484820</v>
      </c>
      <c r="D38" s="130"/>
      <c r="E38" s="130"/>
      <c r="F38" s="130">
        <v>484820</v>
      </c>
      <c r="G38" s="130">
        <v>708</v>
      </c>
      <c r="H38" s="130">
        <v>392547</v>
      </c>
      <c r="I38" s="130">
        <v>39939</v>
      </c>
      <c r="J38" s="130">
        <v>9134</v>
      </c>
      <c r="K38" s="130">
        <v>42492</v>
      </c>
      <c r="L38" s="29"/>
      <c r="M38" s="174" t="s">
        <v>86</v>
      </c>
      <c r="N38" s="174"/>
      <c r="O38" s="174" t="s">
        <v>87</v>
      </c>
      <c r="P38" s="29"/>
      <c r="Q38" s="134">
        <v>42492</v>
      </c>
      <c r="R38" s="134">
        <v>9134</v>
      </c>
      <c r="S38" s="134">
        <v>39939</v>
      </c>
      <c r="T38" s="134">
        <v>392547</v>
      </c>
      <c r="U38" s="134">
        <v>708</v>
      </c>
      <c r="V38" s="134">
        <v>484820</v>
      </c>
      <c r="W38" s="134"/>
      <c r="X38" s="134"/>
      <c r="Y38" s="134">
        <f>V38+W38+X38</f>
        <v>484820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55431</v>
      </c>
      <c r="D40" s="132"/>
      <c r="E40" s="128">
        <v>517</v>
      </c>
      <c r="F40" s="131">
        <v>54914</v>
      </c>
      <c r="G40" s="131">
        <v>0</v>
      </c>
      <c r="H40" s="131">
        <v>39906</v>
      </c>
      <c r="I40" s="131">
        <v>5</v>
      </c>
      <c r="J40" s="131">
        <v>3123</v>
      </c>
      <c r="K40" s="131">
        <v>11880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54869</v>
      </c>
      <c r="T40" s="131"/>
      <c r="U40" s="131"/>
      <c r="V40" s="131">
        <v>54869</v>
      </c>
      <c r="W40" s="131">
        <v>562</v>
      </c>
      <c r="X40" s="131"/>
      <c r="Y40" s="131">
        <f t="shared" ref="Y40:Y53" si="3">V40+W40+X40</f>
        <v>55431</v>
      </c>
      <c r="Z40" s="77" t="s">
        <v>83</v>
      </c>
    </row>
    <row r="41" spans="2:26" x14ac:dyDescent="0.2">
      <c r="B41" s="77" t="s">
        <v>85</v>
      </c>
      <c r="C41" s="128">
        <f t="shared" si="2"/>
        <v>76486</v>
      </c>
      <c r="D41" s="128"/>
      <c r="E41" s="128">
        <v>180</v>
      </c>
      <c r="F41" s="128">
        <v>76306</v>
      </c>
      <c r="G41" s="128"/>
      <c r="H41" s="128">
        <v>76306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4297</v>
      </c>
      <c r="R41" s="131">
        <v>3860</v>
      </c>
      <c r="S41" s="131">
        <v>67929</v>
      </c>
      <c r="T41" s="131">
        <v>222</v>
      </c>
      <c r="U41" s="131">
        <v>16</v>
      </c>
      <c r="V41" s="131">
        <v>76324</v>
      </c>
      <c r="W41" s="131">
        <v>162</v>
      </c>
      <c r="X41" s="131"/>
      <c r="Y41" s="131">
        <f t="shared" si="3"/>
        <v>76486</v>
      </c>
      <c r="Z41" s="77" t="s">
        <v>85</v>
      </c>
    </row>
    <row r="42" spans="2:26" x14ac:dyDescent="0.2">
      <c r="B42" s="77" t="s">
        <v>88</v>
      </c>
      <c r="C42" s="128">
        <f t="shared" si="2"/>
        <v>74272</v>
      </c>
      <c r="D42" s="128"/>
      <c r="E42" s="128">
        <v>935</v>
      </c>
      <c r="F42" s="128">
        <v>73337</v>
      </c>
      <c r="G42" s="128">
        <v>28</v>
      </c>
      <c r="H42" s="128">
        <v>176</v>
      </c>
      <c r="I42" s="128">
        <v>67371</v>
      </c>
      <c r="J42" s="128">
        <v>1850</v>
      </c>
      <c r="K42" s="128">
        <v>3912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74013</v>
      </c>
      <c r="U42" s="131"/>
      <c r="V42" s="131">
        <v>74013</v>
      </c>
      <c r="W42" s="131">
        <v>259</v>
      </c>
      <c r="X42" s="131"/>
      <c r="Y42" s="131">
        <f t="shared" si="3"/>
        <v>74272</v>
      </c>
      <c r="Z42" s="77" t="s">
        <v>88</v>
      </c>
    </row>
    <row r="43" spans="2:26" x14ac:dyDescent="0.2">
      <c r="B43" s="77" t="s">
        <v>95</v>
      </c>
      <c r="C43" s="128">
        <f t="shared" si="2"/>
        <v>140063</v>
      </c>
      <c r="D43" s="128"/>
      <c r="E43" s="128">
        <v>5456</v>
      </c>
      <c r="F43" s="128">
        <v>134607</v>
      </c>
      <c r="G43" s="128">
        <v>1312</v>
      </c>
      <c r="H43" s="128">
        <v>30790</v>
      </c>
      <c r="I43" s="128">
        <v>82323</v>
      </c>
      <c r="J43" s="128">
        <v>12892</v>
      </c>
      <c r="K43" s="128">
        <v>7290</v>
      </c>
      <c r="L43" s="29"/>
      <c r="M43" s="172" t="s">
        <v>96</v>
      </c>
      <c r="N43" s="172"/>
      <c r="O43" s="172" t="s">
        <v>97</v>
      </c>
      <c r="P43" s="29"/>
      <c r="Q43" s="131">
        <v>2721</v>
      </c>
      <c r="R43" s="131">
        <v>12624</v>
      </c>
      <c r="S43" s="131">
        <v>77208</v>
      </c>
      <c r="T43" s="131">
        <v>32066</v>
      </c>
      <c r="U43" s="131">
        <v>7087</v>
      </c>
      <c r="V43" s="131">
        <v>131706</v>
      </c>
      <c r="W43" s="131">
        <v>8357</v>
      </c>
      <c r="X43" s="131"/>
      <c r="Y43" s="131">
        <f t="shared" si="3"/>
        <v>140063</v>
      </c>
      <c r="Z43" s="77" t="s">
        <v>95</v>
      </c>
    </row>
    <row r="44" spans="2:26" x14ac:dyDescent="0.2">
      <c r="B44" s="77"/>
      <c r="C44" s="129">
        <f t="shared" si="2"/>
        <v>548937</v>
      </c>
      <c r="D44" s="129"/>
      <c r="E44" s="129"/>
      <c r="F44" s="129">
        <v>548937</v>
      </c>
      <c r="G44" s="129">
        <v>7097</v>
      </c>
      <c r="H44" s="129">
        <v>362551</v>
      </c>
      <c r="I44" s="129">
        <v>101691</v>
      </c>
      <c r="J44" s="129">
        <v>10967</v>
      </c>
      <c r="K44" s="129">
        <v>66631</v>
      </c>
      <c r="L44" s="29"/>
      <c r="M44" s="173" t="s">
        <v>98</v>
      </c>
      <c r="N44" s="173"/>
      <c r="O44" s="173" t="s">
        <v>99</v>
      </c>
      <c r="P44" s="29"/>
      <c r="Q44" s="131">
        <v>66631</v>
      </c>
      <c r="R44" s="131">
        <v>10967</v>
      </c>
      <c r="S44" s="131">
        <v>101691</v>
      </c>
      <c r="T44" s="131">
        <v>362551</v>
      </c>
      <c r="U44" s="131">
        <v>7097</v>
      </c>
      <c r="V44" s="131">
        <v>548937</v>
      </c>
      <c r="W44" s="131"/>
      <c r="X44" s="131"/>
      <c r="Y44" s="131">
        <f t="shared" si="3"/>
        <v>548937</v>
      </c>
      <c r="Z44" s="77"/>
    </row>
    <row r="45" spans="2:26" ht="13.5" thickBot="1" x14ac:dyDescent="0.25">
      <c r="B45" s="87"/>
      <c r="C45" s="130">
        <f t="shared" si="2"/>
        <v>482568</v>
      </c>
      <c r="D45" s="130"/>
      <c r="E45" s="130"/>
      <c r="F45" s="130">
        <v>482568</v>
      </c>
      <c r="G45" s="130">
        <v>6471</v>
      </c>
      <c r="H45" s="130">
        <v>351670</v>
      </c>
      <c r="I45" s="130">
        <v>90246</v>
      </c>
      <c r="J45" s="130">
        <v>7753</v>
      </c>
      <c r="K45" s="130">
        <v>26428</v>
      </c>
      <c r="L45" s="29"/>
      <c r="M45" s="174" t="s">
        <v>100</v>
      </c>
      <c r="N45" s="174"/>
      <c r="O45" s="174" t="s">
        <v>101</v>
      </c>
      <c r="P45" s="29"/>
      <c r="Q45" s="134">
        <v>26428</v>
      </c>
      <c r="R45" s="134">
        <v>7753</v>
      </c>
      <c r="S45" s="134">
        <v>90246</v>
      </c>
      <c r="T45" s="134">
        <v>351670</v>
      </c>
      <c r="U45" s="134">
        <v>6471</v>
      </c>
      <c r="V45" s="134">
        <v>482568</v>
      </c>
      <c r="W45" s="134"/>
      <c r="X45" s="134"/>
      <c r="Y45" s="134">
        <f t="shared" si="3"/>
        <v>482568</v>
      </c>
      <c r="Z45" s="87"/>
    </row>
    <row r="46" spans="2:26" ht="13.5" thickTop="1" x14ac:dyDescent="0.2">
      <c r="B46" s="77" t="s">
        <v>102</v>
      </c>
      <c r="C46" s="131">
        <f t="shared" si="2"/>
        <v>57182</v>
      </c>
      <c r="D46" s="132"/>
      <c r="E46" s="128"/>
      <c r="F46" s="131">
        <v>57182</v>
      </c>
      <c r="G46" s="131">
        <v>5025</v>
      </c>
      <c r="H46" s="131"/>
      <c r="I46" s="131">
        <v>52157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57182</v>
      </c>
      <c r="U46" s="131"/>
      <c r="V46" s="131">
        <v>57182</v>
      </c>
      <c r="W46" s="131"/>
      <c r="X46" s="131"/>
      <c r="Y46" s="131">
        <f t="shared" si="3"/>
        <v>57182</v>
      </c>
      <c r="Z46" s="77" t="s">
        <v>102</v>
      </c>
    </row>
    <row r="47" spans="2:26" x14ac:dyDescent="0.2">
      <c r="B47" s="77" t="s">
        <v>106</v>
      </c>
      <c r="C47" s="129">
        <f t="shared" si="2"/>
        <v>548937</v>
      </c>
      <c r="D47" s="129"/>
      <c r="E47" s="129"/>
      <c r="F47" s="129">
        <v>548937</v>
      </c>
      <c r="G47" s="129">
        <v>2072</v>
      </c>
      <c r="H47" s="129">
        <v>419733</v>
      </c>
      <c r="I47" s="129">
        <v>49534</v>
      </c>
      <c r="J47" s="129">
        <v>10967</v>
      </c>
      <c r="K47" s="129">
        <v>66631</v>
      </c>
      <c r="L47" s="29"/>
      <c r="M47" s="173" t="s">
        <v>107</v>
      </c>
      <c r="N47" s="173"/>
      <c r="O47" s="173" t="s">
        <v>108</v>
      </c>
      <c r="P47" s="29"/>
      <c r="Q47" s="131">
        <v>66631</v>
      </c>
      <c r="R47" s="131">
        <v>10967</v>
      </c>
      <c r="S47" s="131">
        <v>49534</v>
      </c>
      <c r="T47" s="131">
        <v>419733</v>
      </c>
      <c r="U47" s="131">
        <v>2072</v>
      </c>
      <c r="V47" s="131">
        <v>548937</v>
      </c>
      <c r="W47" s="131"/>
      <c r="X47" s="131"/>
      <c r="Y47" s="131">
        <f t="shared" si="3"/>
        <v>548937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482568</v>
      </c>
      <c r="D48" s="130"/>
      <c r="E48" s="130"/>
      <c r="F48" s="130">
        <v>482568</v>
      </c>
      <c r="G48" s="130">
        <v>1446</v>
      </c>
      <c r="H48" s="130">
        <v>408852</v>
      </c>
      <c r="I48" s="130">
        <v>38089</v>
      </c>
      <c r="J48" s="130">
        <v>7753</v>
      </c>
      <c r="K48" s="130">
        <v>26428</v>
      </c>
      <c r="L48" s="29"/>
      <c r="M48" s="174" t="s">
        <v>110</v>
      </c>
      <c r="N48" s="174"/>
      <c r="O48" s="174" t="s">
        <v>111</v>
      </c>
      <c r="P48" s="29"/>
      <c r="Q48" s="134">
        <v>26428</v>
      </c>
      <c r="R48" s="134">
        <v>7753</v>
      </c>
      <c r="S48" s="134">
        <v>38089</v>
      </c>
      <c r="T48" s="134">
        <v>408852</v>
      </c>
      <c r="U48" s="134">
        <v>1446</v>
      </c>
      <c r="V48" s="134">
        <v>482568</v>
      </c>
      <c r="W48" s="134"/>
      <c r="X48" s="134"/>
      <c r="Y48" s="134">
        <f t="shared" si="3"/>
        <v>482568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66631</v>
      </c>
      <c r="R49" s="131">
        <f t="shared" si="4"/>
        <v>10967</v>
      </c>
      <c r="S49" s="131">
        <f t="shared" si="4"/>
        <v>101691</v>
      </c>
      <c r="T49" s="131">
        <f t="shared" si="4"/>
        <v>362551</v>
      </c>
      <c r="U49" s="131">
        <f t="shared" si="4"/>
        <v>7097</v>
      </c>
      <c r="V49" s="131">
        <f t="shared" si="4"/>
        <v>548937</v>
      </c>
      <c r="W49" s="131"/>
      <c r="X49" s="131"/>
      <c r="Y49" s="131">
        <f t="shared" si="3"/>
        <v>548937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26428</v>
      </c>
      <c r="R50" s="131">
        <f t="shared" si="4"/>
        <v>7753</v>
      </c>
      <c r="S50" s="131">
        <f t="shared" si="4"/>
        <v>90246</v>
      </c>
      <c r="T50" s="131">
        <f t="shared" si="4"/>
        <v>351670</v>
      </c>
      <c r="U50" s="131">
        <f t="shared" si="4"/>
        <v>6471</v>
      </c>
      <c r="V50" s="131">
        <f t="shared" si="4"/>
        <v>482568</v>
      </c>
      <c r="W50" s="131"/>
      <c r="X50" s="131"/>
      <c r="Y50" s="131">
        <f t="shared" si="3"/>
        <v>482568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424982</v>
      </c>
      <c r="D51" s="128"/>
      <c r="E51" s="128"/>
      <c r="F51" s="128">
        <v>424982</v>
      </c>
      <c r="G51" s="128"/>
      <c r="H51" s="128">
        <v>383875</v>
      </c>
      <c r="I51" s="128">
        <v>41107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424982</v>
      </c>
      <c r="D52" s="128"/>
      <c r="E52" s="128"/>
      <c r="F52" s="128">
        <v>424982</v>
      </c>
      <c r="G52" s="128">
        <v>5025</v>
      </c>
      <c r="H52" s="128">
        <v>326693</v>
      </c>
      <c r="I52" s="128">
        <v>93264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424982</v>
      </c>
      <c r="Y52" s="131">
        <f t="shared" si="3"/>
        <v>424982</v>
      </c>
      <c r="Z52" s="77"/>
    </row>
    <row r="53" spans="2:26" ht="11.25" customHeight="1" x14ac:dyDescent="0.2">
      <c r="B53" s="77"/>
      <c r="C53" s="128">
        <f t="shared" si="5"/>
        <v>2079</v>
      </c>
      <c r="D53" s="128"/>
      <c r="E53" s="128"/>
      <c r="F53" s="128">
        <v>2079</v>
      </c>
      <c r="G53" s="128"/>
      <c r="H53" s="128"/>
      <c r="I53" s="128"/>
      <c r="J53" s="128">
        <v>2079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2079</v>
      </c>
      <c r="U53" s="131"/>
      <c r="V53" s="131">
        <v>2079</v>
      </c>
      <c r="W53" s="131"/>
      <c r="X53" s="131"/>
      <c r="Y53" s="131">
        <f t="shared" si="3"/>
        <v>2079</v>
      </c>
      <c r="Z53" s="77"/>
    </row>
    <row r="54" spans="2:26" x14ac:dyDescent="0.2">
      <c r="B54" s="77"/>
      <c r="C54" s="129">
        <f t="shared" si="5"/>
        <v>123955</v>
      </c>
      <c r="D54" s="129"/>
      <c r="E54" s="129"/>
      <c r="F54" s="129">
        <v>123955</v>
      </c>
      <c r="G54" s="129">
        <v>2072</v>
      </c>
      <c r="H54" s="129">
        <v>37937</v>
      </c>
      <c r="I54" s="129">
        <v>8427</v>
      </c>
      <c r="J54" s="129">
        <v>8888</v>
      </c>
      <c r="K54" s="129">
        <v>66631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57586</v>
      </c>
      <c r="D55" s="130"/>
      <c r="E55" s="130"/>
      <c r="F55" s="130">
        <v>57586</v>
      </c>
      <c r="G55" s="130">
        <v>1446</v>
      </c>
      <c r="H55" s="130">
        <v>27056</v>
      </c>
      <c r="I55" s="130">
        <v>-3018</v>
      </c>
      <c r="J55" s="130">
        <v>5674</v>
      </c>
      <c r="K55" s="130">
        <v>26428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9014</v>
      </c>
      <c r="D56" s="129"/>
      <c r="E56" s="129">
        <v>9014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26428</v>
      </c>
      <c r="R69" s="192">
        <v>5674</v>
      </c>
      <c r="S69" s="192">
        <v>-3018</v>
      </c>
      <c r="T69" s="192">
        <v>27056</v>
      </c>
      <c r="U69" s="192">
        <v>1446</v>
      </c>
      <c r="V69" s="192">
        <v>57586</v>
      </c>
      <c r="W69" s="192"/>
      <c r="X69" s="192"/>
      <c r="Y69" s="192">
        <f>V69+W69+X69</f>
        <v>57586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9014</v>
      </c>
      <c r="X71" s="192"/>
      <c r="Y71" s="192">
        <f t="shared" ref="Y71:Y77" si="6">V71+W71+X71</f>
        <v>9014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6618</v>
      </c>
      <c r="R72" s="192">
        <v>530</v>
      </c>
      <c r="S72" s="192">
        <v>11421</v>
      </c>
      <c r="T72" s="192">
        <v>3896</v>
      </c>
      <c r="U72" s="192">
        <v>246</v>
      </c>
      <c r="V72" s="192">
        <v>22711</v>
      </c>
      <c r="W72" s="192">
        <v>193</v>
      </c>
      <c r="X72" s="192"/>
      <c r="Y72" s="192">
        <f t="shared" si="6"/>
        <v>22904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-1316</v>
      </c>
      <c r="R73" s="192">
        <v>-1406</v>
      </c>
      <c r="S73" s="192">
        <v>-12855</v>
      </c>
      <c r="T73" s="192">
        <v>-2084</v>
      </c>
      <c r="U73" s="192">
        <v>-31</v>
      </c>
      <c r="V73" s="192">
        <v>-17692</v>
      </c>
      <c r="W73" s="192">
        <v>-5212</v>
      </c>
      <c r="X73" s="192"/>
      <c r="Y73" s="192">
        <f t="shared" si="6"/>
        <v>-22904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66600</v>
      </c>
      <c r="D74" s="198"/>
      <c r="E74" s="198">
        <f>W71+W72+W73</f>
        <v>3995</v>
      </c>
      <c r="F74" s="198">
        <f>V69+V72+V73</f>
        <v>62605</v>
      </c>
      <c r="G74" s="198">
        <f>U69+U72+U73</f>
        <v>1661</v>
      </c>
      <c r="H74" s="198">
        <f>T69+T72+T73</f>
        <v>28868</v>
      </c>
      <c r="I74" s="198">
        <f>S69+S72+S73</f>
        <v>-4452</v>
      </c>
      <c r="J74" s="198">
        <f>R69+R72+R73</f>
        <v>4798</v>
      </c>
      <c r="K74" s="198">
        <f>Q69+Q72+Q73</f>
        <v>31730</v>
      </c>
      <c r="L74" s="199"/>
      <c r="M74" s="200" t="s">
        <v>134</v>
      </c>
      <c r="N74" s="200"/>
      <c r="O74" s="200" t="s">
        <v>135</v>
      </c>
      <c r="P74" s="199"/>
      <c r="Q74" s="195">
        <v>31730</v>
      </c>
      <c r="R74" s="195">
        <v>4798</v>
      </c>
      <c r="S74" s="195">
        <v>-4452</v>
      </c>
      <c r="T74" s="195">
        <v>28868</v>
      </c>
      <c r="U74" s="195">
        <v>1661</v>
      </c>
      <c r="V74" s="195">
        <v>62605</v>
      </c>
      <c r="W74" s="195">
        <v>3995</v>
      </c>
      <c r="X74" s="195"/>
      <c r="Y74" s="195">
        <f t="shared" si="6"/>
        <v>66600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132969</v>
      </c>
      <c r="D75" s="201"/>
      <c r="E75" s="201"/>
      <c r="F75" s="201">
        <v>132969</v>
      </c>
      <c r="G75" s="201">
        <v>624</v>
      </c>
      <c r="H75" s="201">
        <v>32738</v>
      </c>
      <c r="I75" s="201">
        <v>21466</v>
      </c>
      <c r="J75" s="201">
        <v>2309</v>
      </c>
      <c r="K75" s="201">
        <v>75832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132969</v>
      </c>
      <c r="Y75" s="203">
        <f t="shared" si="6"/>
        <v>132969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129353</v>
      </c>
      <c r="D76" s="201"/>
      <c r="E76" s="201"/>
      <c r="F76" s="201">
        <v>129353</v>
      </c>
      <c r="G76" s="201">
        <v>624</v>
      </c>
      <c r="H76" s="201">
        <v>31685</v>
      </c>
      <c r="I76" s="201">
        <v>21442</v>
      </c>
      <c r="J76" s="201">
        <v>2309</v>
      </c>
      <c r="K76" s="201">
        <v>73293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129353</v>
      </c>
      <c r="Y76" s="203">
        <f t="shared" si="6"/>
        <v>129353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-66369</v>
      </c>
      <c r="D77" s="201"/>
      <c r="E77" s="201"/>
      <c r="F77" s="201">
        <v>-66369</v>
      </c>
      <c r="G77" s="201">
        <v>-626</v>
      </c>
      <c r="H77" s="201">
        <v>-10881</v>
      </c>
      <c r="I77" s="201">
        <v>-11445</v>
      </c>
      <c r="J77" s="201">
        <v>-3214</v>
      </c>
      <c r="K77" s="201">
        <v>-40203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2263</v>
      </c>
      <c r="D78" s="201"/>
      <c r="E78" s="201"/>
      <c r="F78" s="201">
        <v>2263</v>
      </c>
      <c r="G78" s="201">
        <v>0</v>
      </c>
      <c r="H78" s="201">
        <v>52</v>
      </c>
      <c r="I78" s="201">
        <v>0</v>
      </c>
      <c r="J78" s="201">
        <v>0</v>
      </c>
      <c r="K78" s="201">
        <v>2211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2263</v>
      </c>
      <c r="Y78" s="207">
        <f>V78+W78+X78</f>
        <v>2263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1353</v>
      </c>
      <c r="D79" s="201"/>
      <c r="E79" s="201"/>
      <c r="F79" s="201">
        <v>1353</v>
      </c>
      <c r="G79" s="201">
        <v>0</v>
      </c>
      <c r="H79" s="201">
        <v>1001</v>
      </c>
      <c r="I79" s="201">
        <v>24</v>
      </c>
      <c r="J79" s="201">
        <v>0</v>
      </c>
      <c r="K79" s="201">
        <v>328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1353</v>
      </c>
      <c r="Y79" s="207">
        <f>V79+W79+X79</f>
        <v>1353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-3</v>
      </c>
      <c r="F80" s="128">
        <v>3</v>
      </c>
      <c r="G80" s="128">
        <v>0</v>
      </c>
      <c r="H80" s="128">
        <v>-115</v>
      </c>
      <c r="I80" s="128">
        <v>121</v>
      </c>
      <c r="J80" s="128">
        <v>0</v>
      </c>
      <c r="K80" s="128">
        <v>-3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3998</v>
      </c>
      <c r="F81" s="135">
        <v>-3998</v>
      </c>
      <c r="G81" s="135">
        <v>1663</v>
      </c>
      <c r="H81" s="135">
        <v>7126</v>
      </c>
      <c r="I81" s="135">
        <v>-14594</v>
      </c>
      <c r="J81" s="135">
        <v>5703</v>
      </c>
      <c r="K81" s="135">
        <v>-3896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hyperlinks>
    <hyperlink ref="Z7" location="'Lista Tablas'!A1" display="Lista Tablas"/>
  </hyperlinks>
  <pageMargins left="0.18" right="0.18" top="0.2" bottom="1" header="0" footer="0"/>
  <pageSetup paperSize="8" scale="76" pageOrder="overThenDown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2:Z83"/>
  <sheetViews>
    <sheetView showGridLines="0" showRowColHeaders="0" zoomScaleNormal="100" workbookViewId="0">
      <pane ySplit="5" topLeftCell="A16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8.5703125" style="6" bestFit="1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231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168496</v>
      </c>
      <c r="D18" s="128">
        <f>W18</f>
        <v>168496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168496</v>
      </c>
      <c r="X18" s="131"/>
      <c r="Y18" s="131">
        <f t="shared" ref="Y18:Y36" si="1">V18+W18+X18</f>
        <v>168496</v>
      </c>
      <c r="Z18" s="77" t="s">
        <v>34</v>
      </c>
    </row>
    <row r="19" spans="2:26" x14ac:dyDescent="0.2">
      <c r="B19" s="77" t="s">
        <v>37</v>
      </c>
      <c r="C19" s="128">
        <f t="shared" si="0"/>
        <v>157083</v>
      </c>
      <c r="D19" s="128"/>
      <c r="E19" s="128">
        <v>157083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157083</v>
      </c>
      <c r="Y19" s="131">
        <f t="shared" si="1"/>
        <v>157083</v>
      </c>
      <c r="Z19" s="77" t="s">
        <v>37</v>
      </c>
    </row>
    <row r="20" spans="2:26" x14ac:dyDescent="0.2">
      <c r="B20" s="77" t="s">
        <v>40</v>
      </c>
      <c r="C20" s="128">
        <f t="shared" si="0"/>
        <v>1085147</v>
      </c>
      <c r="D20" s="128">
        <v>1085147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768359</v>
      </c>
      <c r="R20" s="131">
        <v>38728</v>
      </c>
      <c r="S20" s="131">
        <v>96770</v>
      </c>
      <c r="T20" s="131">
        <v>173768</v>
      </c>
      <c r="U20" s="131">
        <v>7522</v>
      </c>
      <c r="V20" s="131">
        <v>1085147</v>
      </c>
      <c r="W20" s="131"/>
      <c r="X20" s="131"/>
      <c r="Y20" s="131">
        <f t="shared" si="1"/>
        <v>1085147</v>
      </c>
      <c r="Z20" s="77" t="s">
        <v>40</v>
      </c>
    </row>
    <row r="21" spans="2:26" x14ac:dyDescent="0.2">
      <c r="B21" s="77" t="s">
        <v>43</v>
      </c>
      <c r="C21" s="128">
        <f t="shared" si="0"/>
        <v>544304</v>
      </c>
      <c r="D21" s="128"/>
      <c r="E21" s="128"/>
      <c r="F21" s="128">
        <v>544304</v>
      </c>
      <c r="G21" s="128">
        <v>3752</v>
      </c>
      <c r="H21" s="128">
        <v>31720</v>
      </c>
      <c r="I21" s="128">
        <v>23528</v>
      </c>
      <c r="J21" s="128">
        <v>15950</v>
      </c>
      <c r="K21" s="128">
        <v>469354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544304</v>
      </c>
      <c r="Y21" s="131">
        <f t="shared" si="1"/>
        <v>544304</v>
      </c>
      <c r="Z21" s="77" t="s">
        <v>43</v>
      </c>
    </row>
    <row r="22" spans="2:26" x14ac:dyDescent="0.2">
      <c r="B22" s="77" t="s">
        <v>46</v>
      </c>
      <c r="C22" s="128">
        <f t="shared" si="0"/>
        <v>54399</v>
      </c>
      <c r="D22" s="128">
        <v>54399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54399</v>
      </c>
      <c r="W22" s="131"/>
      <c r="X22" s="131"/>
      <c r="Y22" s="131">
        <f t="shared" si="1"/>
        <v>54399</v>
      </c>
      <c r="Z22" s="77" t="s">
        <v>46</v>
      </c>
    </row>
    <row r="23" spans="2:26" x14ac:dyDescent="0.2">
      <c r="B23" s="77" t="s">
        <v>49</v>
      </c>
      <c r="C23" s="129">
        <f t="shared" si="0"/>
        <v>595242</v>
      </c>
      <c r="D23" s="129"/>
      <c r="E23" s="129"/>
      <c r="F23" s="129">
        <v>595242</v>
      </c>
      <c r="G23" s="129">
        <v>3770</v>
      </c>
      <c r="H23" s="129">
        <v>142048</v>
      </c>
      <c r="I23" s="129">
        <v>73242</v>
      </c>
      <c r="J23" s="129">
        <v>22778</v>
      </c>
      <c r="K23" s="129">
        <v>299005</v>
      </c>
      <c r="L23" s="29"/>
      <c r="M23" s="173" t="s">
        <v>50</v>
      </c>
      <c r="N23" s="173"/>
      <c r="O23" s="173" t="s">
        <v>51</v>
      </c>
      <c r="P23" s="29"/>
      <c r="Q23" s="131">
        <v>299005</v>
      </c>
      <c r="R23" s="131">
        <v>22778</v>
      </c>
      <c r="S23" s="131">
        <v>73242</v>
      </c>
      <c r="T23" s="131">
        <v>142048</v>
      </c>
      <c r="U23" s="131">
        <v>3770</v>
      </c>
      <c r="V23" s="131">
        <v>595242</v>
      </c>
      <c r="W23" s="131"/>
      <c r="X23" s="131"/>
      <c r="Y23" s="131">
        <f t="shared" si="1"/>
        <v>595242</v>
      </c>
      <c r="Z23" s="77" t="s">
        <v>49</v>
      </c>
    </row>
    <row r="24" spans="2:26" x14ac:dyDescent="0.2">
      <c r="B24" s="77" t="s">
        <v>52</v>
      </c>
      <c r="C24" s="128">
        <f t="shared" si="0"/>
        <v>71443</v>
      </c>
      <c r="D24" s="128"/>
      <c r="E24" s="128"/>
      <c r="F24" s="128">
        <v>71443</v>
      </c>
      <c r="G24" s="128">
        <v>638</v>
      </c>
      <c r="H24" s="128">
        <v>11843</v>
      </c>
      <c r="I24" s="128">
        <v>12132</v>
      </c>
      <c r="J24" s="128">
        <v>3341</v>
      </c>
      <c r="K24" s="128">
        <v>43489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523799</v>
      </c>
      <c r="D25" s="130"/>
      <c r="E25" s="130"/>
      <c r="F25" s="130">
        <v>523799</v>
      </c>
      <c r="G25" s="130">
        <v>3132</v>
      </c>
      <c r="H25" s="130">
        <v>130205</v>
      </c>
      <c r="I25" s="130">
        <v>61110</v>
      </c>
      <c r="J25" s="130">
        <v>19437</v>
      </c>
      <c r="K25" s="130">
        <v>255516</v>
      </c>
      <c r="L25" s="32"/>
      <c r="M25" s="173" t="s">
        <v>55</v>
      </c>
      <c r="N25" s="173"/>
      <c r="O25" s="174" t="s">
        <v>56</v>
      </c>
      <c r="P25" s="29"/>
      <c r="Q25" s="134">
        <v>255516</v>
      </c>
      <c r="R25" s="134">
        <v>19437</v>
      </c>
      <c r="S25" s="134">
        <v>61110</v>
      </c>
      <c r="T25" s="134">
        <v>130205</v>
      </c>
      <c r="U25" s="134">
        <v>3132</v>
      </c>
      <c r="V25" s="134">
        <v>523799</v>
      </c>
      <c r="W25" s="134"/>
      <c r="X25" s="134"/>
      <c r="Y25" s="134">
        <f t="shared" si="1"/>
        <v>523799</v>
      </c>
      <c r="Z25" s="77"/>
    </row>
    <row r="26" spans="2:26" ht="13.5" thickBot="1" x14ac:dyDescent="0.25">
      <c r="B26" s="86"/>
      <c r="C26" s="129">
        <f t="shared" si="0"/>
        <v>11413</v>
      </c>
      <c r="D26" s="129"/>
      <c r="E26" s="129">
        <v>11413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11413</v>
      </c>
      <c r="X26" s="131"/>
      <c r="Y26" s="131">
        <f t="shared" si="1"/>
        <v>11413</v>
      </c>
      <c r="Z26" s="77"/>
    </row>
    <row r="27" spans="2:26" ht="13.5" thickTop="1" x14ac:dyDescent="0.2">
      <c r="B27" s="77" t="s">
        <v>59</v>
      </c>
      <c r="C27" s="131">
        <f t="shared" si="0"/>
        <v>290985</v>
      </c>
      <c r="D27" s="132"/>
      <c r="E27" s="128">
        <v>597</v>
      </c>
      <c r="F27" s="131">
        <v>290388</v>
      </c>
      <c r="G27" s="131">
        <v>3126</v>
      </c>
      <c r="H27" s="131">
        <v>24615</v>
      </c>
      <c r="I27" s="131">
        <v>61026</v>
      </c>
      <c r="J27" s="131">
        <v>14072</v>
      </c>
      <c r="K27" s="131">
        <v>187549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290469</v>
      </c>
      <c r="U27" s="131"/>
      <c r="V27" s="131">
        <v>290469</v>
      </c>
      <c r="W27" s="131">
        <v>516</v>
      </c>
      <c r="X27" s="131"/>
      <c r="Y27" s="131">
        <f t="shared" si="1"/>
        <v>290985</v>
      </c>
      <c r="Z27" s="89" t="s">
        <v>59</v>
      </c>
    </row>
    <row r="28" spans="2:26" x14ac:dyDescent="0.2">
      <c r="B28" s="77" t="s">
        <v>54</v>
      </c>
      <c r="C28" s="128">
        <f t="shared" si="0"/>
        <v>55957</v>
      </c>
      <c r="D28" s="128"/>
      <c r="E28" s="128"/>
      <c r="F28" s="128">
        <v>55957</v>
      </c>
      <c r="G28" s="128">
        <v>6</v>
      </c>
      <c r="H28" s="128">
        <v>1118</v>
      </c>
      <c r="I28" s="128">
        <v>84</v>
      </c>
      <c r="J28" s="128">
        <v>182</v>
      </c>
      <c r="K28" s="128">
        <v>168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60647</v>
      </c>
      <c r="T28" s="131"/>
      <c r="U28" s="131"/>
      <c r="V28" s="131">
        <v>60647</v>
      </c>
      <c r="W28" s="131">
        <v>-4690</v>
      </c>
      <c r="X28" s="131"/>
      <c r="Y28" s="131">
        <f t="shared" si="1"/>
        <v>55957</v>
      </c>
      <c r="Z28" s="77" t="s">
        <v>54</v>
      </c>
    </row>
    <row r="29" spans="2:26" x14ac:dyDescent="0.2">
      <c r="B29" s="77"/>
      <c r="C29" s="128">
        <f t="shared" si="0"/>
        <v>54399</v>
      </c>
      <c r="D29" s="128"/>
      <c r="E29" s="128"/>
      <c r="F29" s="128">
        <v>54399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57730</v>
      </c>
      <c r="T29" s="131"/>
      <c r="U29" s="131"/>
      <c r="V29" s="131">
        <v>57730</v>
      </c>
      <c r="W29" s="131">
        <v>-3331</v>
      </c>
      <c r="X29" s="131"/>
      <c r="Y29" s="131">
        <f t="shared" si="1"/>
        <v>54399</v>
      </c>
      <c r="Z29" s="77"/>
    </row>
    <row r="30" spans="2:26" x14ac:dyDescent="0.2">
      <c r="B30" s="77"/>
      <c r="C30" s="128">
        <f t="shared" si="0"/>
        <v>1558</v>
      </c>
      <c r="D30" s="128"/>
      <c r="E30" s="128"/>
      <c r="F30" s="128">
        <v>1558</v>
      </c>
      <c r="G30" s="128">
        <v>6</v>
      </c>
      <c r="H30" s="128">
        <v>1118</v>
      </c>
      <c r="I30" s="128">
        <v>84</v>
      </c>
      <c r="J30" s="128">
        <v>182</v>
      </c>
      <c r="K30" s="128">
        <v>168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2917</v>
      </c>
      <c r="T30" s="131"/>
      <c r="U30" s="131"/>
      <c r="V30" s="131">
        <v>2917</v>
      </c>
      <c r="W30" s="131">
        <v>-1359</v>
      </c>
      <c r="X30" s="131"/>
      <c r="Y30" s="131">
        <f t="shared" si="1"/>
        <v>1558</v>
      </c>
      <c r="Z30" s="77"/>
    </row>
    <row r="31" spans="2:26" x14ac:dyDescent="0.2">
      <c r="B31" s="77"/>
      <c r="C31" s="129">
        <f t="shared" si="0"/>
        <v>155742</v>
      </c>
      <c r="D31" s="129"/>
      <c r="E31" s="129"/>
      <c r="F31" s="129">
        <v>155742</v>
      </c>
      <c r="G31" s="129">
        <v>638</v>
      </c>
      <c r="H31" s="129">
        <v>23160</v>
      </c>
      <c r="I31" s="129">
        <v>12132</v>
      </c>
      <c r="J31" s="129">
        <v>8524</v>
      </c>
      <c r="K31" s="129">
        <v>111288</v>
      </c>
      <c r="L31" s="29"/>
      <c r="M31" s="173" t="s">
        <v>70</v>
      </c>
      <c r="N31" s="173"/>
      <c r="O31" s="173" t="s">
        <v>71</v>
      </c>
      <c r="P31" s="29"/>
      <c r="Q31" s="131">
        <v>111288</v>
      </c>
      <c r="R31" s="131">
        <v>8524</v>
      </c>
      <c r="S31" s="131">
        <v>12132</v>
      </c>
      <c r="T31" s="131">
        <v>23160</v>
      </c>
      <c r="U31" s="131">
        <v>638</v>
      </c>
      <c r="V31" s="131">
        <v>155742</v>
      </c>
      <c r="W31" s="131"/>
      <c r="X31" s="131"/>
      <c r="Y31" s="131">
        <f t="shared" si="1"/>
        <v>155742</v>
      </c>
      <c r="Z31" s="77"/>
    </row>
    <row r="32" spans="2:26" x14ac:dyDescent="0.2">
      <c r="B32" s="77"/>
      <c r="C32" s="129">
        <f t="shared" si="0"/>
        <v>93155</v>
      </c>
      <c r="D32" s="129"/>
      <c r="E32" s="129"/>
      <c r="F32" s="129">
        <v>93155</v>
      </c>
      <c r="G32" s="129"/>
      <c r="H32" s="129">
        <v>93155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93155</v>
      </c>
      <c r="U32" s="131"/>
      <c r="V32" s="131">
        <v>93155</v>
      </c>
      <c r="W32" s="131"/>
      <c r="X32" s="131"/>
      <c r="Y32" s="131">
        <f t="shared" si="1"/>
        <v>93155</v>
      </c>
      <c r="Z32" s="77"/>
    </row>
    <row r="33" spans="2:26" x14ac:dyDescent="0.2">
      <c r="B33" s="77"/>
      <c r="C33" s="130">
        <f t="shared" si="0"/>
        <v>88101</v>
      </c>
      <c r="D33" s="130"/>
      <c r="E33" s="130"/>
      <c r="F33" s="130">
        <v>88101</v>
      </c>
      <c r="G33" s="130">
        <v>0</v>
      </c>
      <c r="H33" s="130">
        <v>15119</v>
      </c>
      <c r="I33" s="130">
        <v>0</v>
      </c>
      <c r="J33" s="130">
        <v>5183</v>
      </c>
      <c r="K33" s="130">
        <v>67799</v>
      </c>
      <c r="L33" s="32"/>
      <c r="M33" s="174" t="s">
        <v>74</v>
      </c>
      <c r="N33" s="174"/>
      <c r="O33" s="174" t="s">
        <v>75</v>
      </c>
      <c r="P33" s="29"/>
      <c r="Q33" s="134">
        <v>67799</v>
      </c>
      <c r="R33" s="134">
        <v>5183</v>
      </c>
      <c r="S33" s="134">
        <v>0</v>
      </c>
      <c r="T33" s="134">
        <v>15119</v>
      </c>
      <c r="U33" s="134">
        <v>0</v>
      </c>
      <c r="V33" s="134">
        <v>88101</v>
      </c>
      <c r="W33" s="134"/>
      <c r="X33" s="134"/>
      <c r="Y33" s="134">
        <f t="shared" si="1"/>
        <v>88101</v>
      </c>
      <c r="Z33" s="77"/>
    </row>
    <row r="34" spans="2:26" ht="13.5" thickBot="1" x14ac:dyDescent="0.25">
      <c r="B34" s="86"/>
      <c r="C34" s="130">
        <f t="shared" si="0"/>
        <v>89353</v>
      </c>
      <c r="D34" s="130"/>
      <c r="E34" s="130"/>
      <c r="F34" s="130">
        <v>89353</v>
      </c>
      <c r="G34" s="130"/>
      <c r="H34" s="130">
        <v>89353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89353</v>
      </c>
      <c r="U34" s="134"/>
      <c r="V34" s="134">
        <v>89353</v>
      </c>
      <c r="W34" s="134"/>
      <c r="X34" s="134"/>
      <c r="Y34" s="134">
        <f t="shared" si="1"/>
        <v>89353</v>
      </c>
      <c r="Z34" s="77"/>
    </row>
    <row r="35" spans="2:26" ht="13.5" thickTop="1" x14ac:dyDescent="0.2">
      <c r="B35" s="77" t="s">
        <v>78</v>
      </c>
      <c r="C35" s="131">
        <f t="shared" si="0"/>
        <v>128270</v>
      </c>
      <c r="D35" s="132"/>
      <c r="E35" s="128">
        <v>13279</v>
      </c>
      <c r="F35" s="131">
        <v>114991</v>
      </c>
      <c r="G35" s="131">
        <v>78</v>
      </c>
      <c r="H35" s="131">
        <v>10370</v>
      </c>
      <c r="I35" s="131">
        <v>20315</v>
      </c>
      <c r="J35" s="131">
        <v>50516</v>
      </c>
      <c r="K35" s="131">
        <v>33712</v>
      </c>
      <c r="L35" s="33"/>
      <c r="M35" s="176" t="s">
        <v>79</v>
      </c>
      <c r="N35" s="176"/>
      <c r="O35" s="176" t="s">
        <v>80</v>
      </c>
      <c r="P35" s="33"/>
      <c r="Q35" s="131">
        <v>11265</v>
      </c>
      <c r="R35" s="131">
        <v>52129</v>
      </c>
      <c r="S35" s="131">
        <v>7516</v>
      </c>
      <c r="T35" s="131">
        <v>33018</v>
      </c>
      <c r="U35" s="131">
        <v>807</v>
      </c>
      <c r="V35" s="131">
        <v>104735</v>
      </c>
      <c r="W35" s="131">
        <v>23535</v>
      </c>
      <c r="X35" s="131"/>
      <c r="Y35" s="131">
        <f t="shared" si="1"/>
        <v>128270</v>
      </c>
      <c r="Z35" s="89" t="s">
        <v>78</v>
      </c>
    </row>
    <row r="36" spans="2:26" x14ac:dyDescent="0.2">
      <c r="B36" s="77" t="s">
        <v>64</v>
      </c>
      <c r="C36" s="129">
        <f t="shared" si="0"/>
        <v>589757</v>
      </c>
      <c r="D36" s="129"/>
      <c r="E36" s="129"/>
      <c r="F36" s="129">
        <v>589757</v>
      </c>
      <c r="G36" s="129">
        <v>1367</v>
      </c>
      <c r="H36" s="129">
        <v>429432</v>
      </c>
      <c r="I36" s="129">
        <v>59980</v>
      </c>
      <c r="J36" s="129">
        <v>10137</v>
      </c>
      <c r="K36" s="129">
        <v>88841</v>
      </c>
      <c r="L36" s="29"/>
      <c r="M36" s="173" t="s">
        <v>81</v>
      </c>
      <c r="N36" s="173"/>
      <c r="O36" s="173" t="s">
        <v>82</v>
      </c>
      <c r="P36" s="29"/>
      <c r="Q36" s="131">
        <v>88841</v>
      </c>
      <c r="R36" s="131">
        <v>10137</v>
      </c>
      <c r="S36" s="131">
        <v>59980</v>
      </c>
      <c r="T36" s="131">
        <v>429432</v>
      </c>
      <c r="U36" s="131">
        <v>1367</v>
      </c>
      <c r="V36" s="131">
        <v>589757</v>
      </c>
      <c r="W36" s="131"/>
      <c r="X36" s="131"/>
      <c r="Y36" s="131">
        <f t="shared" si="1"/>
        <v>589757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518314</v>
      </c>
      <c r="D38" s="130"/>
      <c r="E38" s="130"/>
      <c r="F38" s="130">
        <v>518314</v>
      </c>
      <c r="G38" s="130">
        <v>729</v>
      </c>
      <c r="H38" s="130">
        <v>417589</v>
      </c>
      <c r="I38" s="130">
        <v>47848</v>
      </c>
      <c r="J38" s="130">
        <v>6796</v>
      </c>
      <c r="K38" s="130">
        <v>45352</v>
      </c>
      <c r="L38" s="29"/>
      <c r="M38" s="174" t="s">
        <v>86</v>
      </c>
      <c r="N38" s="174"/>
      <c r="O38" s="174" t="s">
        <v>87</v>
      </c>
      <c r="P38" s="29"/>
      <c r="Q38" s="134">
        <v>45352</v>
      </c>
      <c r="R38" s="134">
        <v>6796</v>
      </c>
      <c r="S38" s="134">
        <v>47848</v>
      </c>
      <c r="T38" s="134">
        <v>417589</v>
      </c>
      <c r="U38" s="134">
        <v>729</v>
      </c>
      <c r="V38" s="134">
        <v>518314</v>
      </c>
      <c r="W38" s="134"/>
      <c r="X38" s="134"/>
      <c r="Y38" s="134">
        <f>V38+W38+X38</f>
        <v>518314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58284</v>
      </c>
      <c r="D40" s="132"/>
      <c r="E40" s="128">
        <v>610</v>
      </c>
      <c r="F40" s="131">
        <v>57674</v>
      </c>
      <c r="G40" s="131">
        <v>0</v>
      </c>
      <c r="H40" s="131">
        <v>42464</v>
      </c>
      <c r="I40" s="131">
        <v>5</v>
      </c>
      <c r="J40" s="131">
        <v>2969</v>
      </c>
      <c r="K40" s="131">
        <v>12236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57860</v>
      </c>
      <c r="T40" s="131"/>
      <c r="U40" s="131"/>
      <c r="V40" s="131">
        <v>57860</v>
      </c>
      <c r="W40" s="131">
        <v>424</v>
      </c>
      <c r="X40" s="131"/>
      <c r="Y40" s="131">
        <f t="shared" ref="Y40:Y53" si="3">V40+W40+X40</f>
        <v>58284</v>
      </c>
      <c r="Z40" s="77" t="s">
        <v>83</v>
      </c>
    </row>
    <row r="41" spans="2:26" x14ac:dyDescent="0.2">
      <c r="B41" s="77" t="s">
        <v>85</v>
      </c>
      <c r="C41" s="128">
        <f t="shared" si="2"/>
        <v>82460</v>
      </c>
      <c r="D41" s="128"/>
      <c r="E41" s="128">
        <v>180</v>
      </c>
      <c r="F41" s="128">
        <v>82280</v>
      </c>
      <c r="G41" s="128"/>
      <c r="H41" s="128">
        <v>82280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3720</v>
      </c>
      <c r="R41" s="131">
        <v>4380</v>
      </c>
      <c r="S41" s="131">
        <v>73986</v>
      </c>
      <c r="T41" s="131">
        <v>177</v>
      </c>
      <c r="U41" s="131">
        <v>18</v>
      </c>
      <c r="V41" s="131">
        <v>82281</v>
      </c>
      <c r="W41" s="131">
        <v>179</v>
      </c>
      <c r="X41" s="131"/>
      <c r="Y41" s="131">
        <f t="shared" si="3"/>
        <v>82460</v>
      </c>
      <c r="Z41" s="77" t="s">
        <v>85</v>
      </c>
    </row>
    <row r="42" spans="2:26" x14ac:dyDescent="0.2">
      <c r="B42" s="77" t="s">
        <v>88</v>
      </c>
      <c r="C42" s="128">
        <f t="shared" si="2"/>
        <v>78321</v>
      </c>
      <c r="D42" s="128"/>
      <c r="E42" s="128">
        <v>1158</v>
      </c>
      <c r="F42" s="128">
        <v>77163</v>
      </c>
      <c r="G42" s="128">
        <v>28</v>
      </c>
      <c r="H42" s="128">
        <v>158</v>
      </c>
      <c r="I42" s="128">
        <v>70485</v>
      </c>
      <c r="J42" s="128">
        <v>2260</v>
      </c>
      <c r="K42" s="128">
        <v>4232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78037</v>
      </c>
      <c r="U42" s="131"/>
      <c r="V42" s="131">
        <v>78037</v>
      </c>
      <c r="W42" s="131">
        <v>284</v>
      </c>
      <c r="X42" s="131"/>
      <c r="Y42" s="131">
        <f t="shared" si="3"/>
        <v>78321</v>
      </c>
      <c r="Z42" s="77" t="s">
        <v>88</v>
      </c>
    </row>
    <row r="43" spans="2:26" x14ac:dyDescent="0.2">
      <c r="B43" s="77" t="s">
        <v>95</v>
      </c>
      <c r="C43" s="128">
        <f t="shared" si="2"/>
        <v>152750</v>
      </c>
      <c r="D43" s="128"/>
      <c r="E43" s="128">
        <v>6201</v>
      </c>
      <c r="F43" s="128">
        <v>146549</v>
      </c>
      <c r="G43" s="128">
        <v>1277</v>
      </c>
      <c r="H43" s="128">
        <v>31124</v>
      </c>
      <c r="I43" s="128">
        <v>90822</v>
      </c>
      <c r="J43" s="128">
        <v>15115</v>
      </c>
      <c r="K43" s="128">
        <v>8211</v>
      </c>
      <c r="L43" s="29"/>
      <c r="M43" s="172" t="s">
        <v>96</v>
      </c>
      <c r="N43" s="172"/>
      <c r="O43" s="172" t="s">
        <v>97</v>
      </c>
      <c r="P43" s="29"/>
      <c r="Q43" s="131">
        <v>4003</v>
      </c>
      <c r="R43" s="131">
        <v>14260</v>
      </c>
      <c r="S43" s="131">
        <v>85237</v>
      </c>
      <c r="T43" s="131">
        <v>32223</v>
      </c>
      <c r="U43" s="131">
        <v>7604</v>
      </c>
      <c r="V43" s="131">
        <v>143327</v>
      </c>
      <c r="W43" s="131">
        <v>9423</v>
      </c>
      <c r="X43" s="131"/>
      <c r="Y43" s="131">
        <f t="shared" si="3"/>
        <v>152750</v>
      </c>
      <c r="Z43" s="77" t="s">
        <v>95</v>
      </c>
    </row>
    <row r="44" spans="2:26" x14ac:dyDescent="0.2">
      <c r="B44" s="77"/>
      <c r="C44" s="129">
        <f t="shared" si="2"/>
        <v>587596</v>
      </c>
      <c r="D44" s="129"/>
      <c r="E44" s="129"/>
      <c r="F44" s="129">
        <v>587596</v>
      </c>
      <c r="G44" s="129">
        <v>7684</v>
      </c>
      <c r="H44" s="129">
        <v>383843</v>
      </c>
      <c r="I44" s="129">
        <v>115751</v>
      </c>
      <c r="J44" s="129">
        <v>8433</v>
      </c>
      <c r="K44" s="129">
        <v>71885</v>
      </c>
      <c r="L44" s="29"/>
      <c r="M44" s="173" t="s">
        <v>98</v>
      </c>
      <c r="N44" s="173"/>
      <c r="O44" s="173" t="s">
        <v>99</v>
      </c>
      <c r="P44" s="29"/>
      <c r="Q44" s="131">
        <v>71885</v>
      </c>
      <c r="R44" s="131">
        <v>8433</v>
      </c>
      <c r="S44" s="131">
        <v>115751</v>
      </c>
      <c r="T44" s="131">
        <v>383843</v>
      </c>
      <c r="U44" s="131">
        <v>7684</v>
      </c>
      <c r="V44" s="131">
        <v>587596</v>
      </c>
      <c r="W44" s="131"/>
      <c r="X44" s="131"/>
      <c r="Y44" s="131">
        <f t="shared" si="3"/>
        <v>587596</v>
      </c>
      <c r="Z44" s="77"/>
    </row>
    <row r="45" spans="2:26" ht="13.5" thickBot="1" x14ac:dyDescent="0.25">
      <c r="B45" s="87"/>
      <c r="C45" s="130">
        <f t="shared" si="2"/>
        <v>516153</v>
      </c>
      <c r="D45" s="130"/>
      <c r="E45" s="130"/>
      <c r="F45" s="130">
        <v>516153</v>
      </c>
      <c r="G45" s="130">
        <v>7046</v>
      </c>
      <c r="H45" s="130">
        <v>372000</v>
      </c>
      <c r="I45" s="130">
        <v>103619</v>
      </c>
      <c r="J45" s="130">
        <v>5092</v>
      </c>
      <c r="K45" s="130">
        <v>28396</v>
      </c>
      <c r="L45" s="29"/>
      <c r="M45" s="174" t="s">
        <v>100</v>
      </c>
      <c r="N45" s="174"/>
      <c r="O45" s="174" t="s">
        <v>101</v>
      </c>
      <c r="P45" s="29"/>
      <c r="Q45" s="134">
        <v>28396</v>
      </c>
      <c r="R45" s="134">
        <v>5092</v>
      </c>
      <c r="S45" s="134">
        <v>103619</v>
      </c>
      <c r="T45" s="134">
        <v>372000</v>
      </c>
      <c r="U45" s="134">
        <v>7046</v>
      </c>
      <c r="V45" s="134">
        <v>516153</v>
      </c>
      <c r="W45" s="134"/>
      <c r="X45" s="134"/>
      <c r="Y45" s="134">
        <f t="shared" si="3"/>
        <v>516153</v>
      </c>
      <c r="Z45" s="87"/>
    </row>
    <row r="46" spans="2:26" ht="13.5" thickTop="1" x14ac:dyDescent="0.2">
      <c r="B46" s="77" t="s">
        <v>102</v>
      </c>
      <c r="C46" s="131">
        <f t="shared" si="2"/>
        <v>61776</v>
      </c>
      <c r="D46" s="132"/>
      <c r="E46" s="128"/>
      <c r="F46" s="131">
        <v>61776</v>
      </c>
      <c r="G46" s="131">
        <v>5454</v>
      </c>
      <c r="H46" s="131"/>
      <c r="I46" s="131">
        <v>56322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61776</v>
      </c>
      <c r="U46" s="131"/>
      <c r="V46" s="131">
        <v>61776</v>
      </c>
      <c r="W46" s="131"/>
      <c r="X46" s="131"/>
      <c r="Y46" s="131">
        <f t="shared" si="3"/>
        <v>61776</v>
      </c>
      <c r="Z46" s="77" t="s">
        <v>102</v>
      </c>
    </row>
    <row r="47" spans="2:26" x14ac:dyDescent="0.2">
      <c r="B47" s="77" t="s">
        <v>106</v>
      </c>
      <c r="C47" s="129">
        <f t="shared" si="2"/>
        <v>587596</v>
      </c>
      <c r="D47" s="129"/>
      <c r="E47" s="129"/>
      <c r="F47" s="129">
        <v>587596</v>
      </c>
      <c r="G47" s="129">
        <v>2230</v>
      </c>
      <c r="H47" s="129">
        <v>445619</v>
      </c>
      <c r="I47" s="129">
        <v>59429</v>
      </c>
      <c r="J47" s="129">
        <v>8433</v>
      </c>
      <c r="K47" s="129">
        <v>71885</v>
      </c>
      <c r="L47" s="29"/>
      <c r="M47" s="173" t="s">
        <v>107</v>
      </c>
      <c r="N47" s="173"/>
      <c r="O47" s="173" t="s">
        <v>108</v>
      </c>
      <c r="P47" s="29"/>
      <c r="Q47" s="131">
        <v>71885</v>
      </c>
      <c r="R47" s="131">
        <v>8433</v>
      </c>
      <c r="S47" s="131">
        <v>59429</v>
      </c>
      <c r="T47" s="131">
        <v>445619</v>
      </c>
      <c r="U47" s="131">
        <v>2230</v>
      </c>
      <c r="V47" s="131">
        <v>587596</v>
      </c>
      <c r="W47" s="131"/>
      <c r="X47" s="131"/>
      <c r="Y47" s="131">
        <f t="shared" si="3"/>
        <v>587596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516153</v>
      </c>
      <c r="D48" s="130"/>
      <c r="E48" s="130"/>
      <c r="F48" s="130">
        <v>516153</v>
      </c>
      <c r="G48" s="130">
        <v>1592</v>
      </c>
      <c r="H48" s="130">
        <v>433776</v>
      </c>
      <c r="I48" s="130">
        <v>47297</v>
      </c>
      <c r="J48" s="130">
        <v>5092</v>
      </c>
      <c r="K48" s="130">
        <v>28396</v>
      </c>
      <c r="L48" s="29"/>
      <c r="M48" s="174" t="s">
        <v>110</v>
      </c>
      <c r="N48" s="174"/>
      <c r="O48" s="174" t="s">
        <v>111</v>
      </c>
      <c r="P48" s="29"/>
      <c r="Q48" s="134">
        <v>28396</v>
      </c>
      <c r="R48" s="134">
        <v>5092</v>
      </c>
      <c r="S48" s="134">
        <v>47297</v>
      </c>
      <c r="T48" s="134">
        <v>433776</v>
      </c>
      <c r="U48" s="134">
        <v>1592</v>
      </c>
      <c r="V48" s="134">
        <v>516153</v>
      </c>
      <c r="W48" s="134"/>
      <c r="X48" s="134"/>
      <c r="Y48" s="134">
        <f t="shared" si="3"/>
        <v>516153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71885</v>
      </c>
      <c r="R49" s="131">
        <f t="shared" si="4"/>
        <v>8433</v>
      </c>
      <c r="S49" s="131">
        <f t="shared" si="4"/>
        <v>115751</v>
      </c>
      <c r="T49" s="131">
        <f t="shared" si="4"/>
        <v>383843</v>
      </c>
      <c r="U49" s="131">
        <f t="shared" si="4"/>
        <v>7684</v>
      </c>
      <c r="V49" s="131">
        <f t="shared" si="4"/>
        <v>587596</v>
      </c>
      <c r="W49" s="131"/>
      <c r="X49" s="131"/>
      <c r="Y49" s="131">
        <f t="shared" si="3"/>
        <v>587596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28396</v>
      </c>
      <c r="R50" s="131">
        <f t="shared" si="4"/>
        <v>5092</v>
      </c>
      <c r="S50" s="131">
        <f t="shared" si="4"/>
        <v>103619</v>
      </c>
      <c r="T50" s="131">
        <f t="shared" si="4"/>
        <v>372000</v>
      </c>
      <c r="U50" s="131">
        <f t="shared" si="4"/>
        <v>7046</v>
      </c>
      <c r="V50" s="131">
        <f t="shared" si="4"/>
        <v>516153</v>
      </c>
      <c r="W50" s="131"/>
      <c r="X50" s="131"/>
      <c r="Y50" s="131">
        <f t="shared" si="3"/>
        <v>516153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454586</v>
      </c>
      <c r="D51" s="128"/>
      <c r="E51" s="128"/>
      <c r="F51" s="128">
        <v>454586</v>
      </c>
      <c r="G51" s="128"/>
      <c r="H51" s="128">
        <v>411351</v>
      </c>
      <c r="I51" s="128">
        <v>43235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454586</v>
      </c>
      <c r="D52" s="128"/>
      <c r="E52" s="128"/>
      <c r="F52" s="128">
        <v>454586</v>
      </c>
      <c r="G52" s="128">
        <v>5454</v>
      </c>
      <c r="H52" s="128">
        <v>349575</v>
      </c>
      <c r="I52" s="128">
        <v>99557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454586</v>
      </c>
      <c r="Y52" s="131">
        <f t="shared" si="3"/>
        <v>454586</v>
      </c>
      <c r="Z52" s="77"/>
    </row>
    <row r="53" spans="2:26" ht="11.25" customHeight="1" x14ac:dyDescent="0.2">
      <c r="B53" s="77"/>
      <c r="C53" s="128">
        <f t="shared" si="5"/>
        <v>2119</v>
      </c>
      <c r="D53" s="128"/>
      <c r="E53" s="128"/>
      <c r="F53" s="128">
        <v>2119</v>
      </c>
      <c r="G53" s="128"/>
      <c r="H53" s="128"/>
      <c r="I53" s="128"/>
      <c r="J53" s="128">
        <v>2119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2119</v>
      </c>
      <c r="U53" s="131"/>
      <c r="V53" s="131">
        <v>2119</v>
      </c>
      <c r="W53" s="131"/>
      <c r="X53" s="131"/>
      <c r="Y53" s="131">
        <f t="shared" si="3"/>
        <v>2119</v>
      </c>
      <c r="Z53" s="77"/>
    </row>
    <row r="54" spans="2:26" x14ac:dyDescent="0.2">
      <c r="B54" s="77"/>
      <c r="C54" s="129">
        <f t="shared" si="5"/>
        <v>133010</v>
      </c>
      <c r="D54" s="129"/>
      <c r="E54" s="129"/>
      <c r="F54" s="129">
        <v>133010</v>
      </c>
      <c r="G54" s="129">
        <v>2230</v>
      </c>
      <c r="H54" s="129">
        <v>36387</v>
      </c>
      <c r="I54" s="129">
        <v>16194</v>
      </c>
      <c r="J54" s="129">
        <v>6314</v>
      </c>
      <c r="K54" s="129">
        <v>71885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61567</v>
      </c>
      <c r="D55" s="130"/>
      <c r="E55" s="130"/>
      <c r="F55" s="130">
        <v>61567</v>
      </c>
      <c r="G55" s="130">
        <v>1592</v>
      </c>
      <c r="H55" s="130">
        <v>24544</v>
      </c>
      <c r="I55" s="130">
        <v>4062</v>
      </c>
      <c r="J55" s="130">
        <v>2973</v>
      </c>
      <c r="K55" s="130">
        <v>28396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19059</v>
      </c>
      <c r="D56" s="129"/>
      <c r="E56" s="129">
        <v>19059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28396</v>
      </c>
      <c r="R69" s="192">
        <v>2973</v>
      </c>
      <c r="S69" s="192">
        <v>4062</v>
      </c>
      <c r="T69" s="192">
        <v>24544</v>
      </c>
      <c r="U69" s="192">
        <v>1592</v>
      </c>
      <c r="V69" s="192">
        <v>61567</v>
      </c>
      <c r="W69" s="192"/>
      <c r="X69" s="192"/>
      <c r="Y69" s="192">
        <f>V69+W69+X69</f>
        <v>61567</v>
      </c>
      <c r="Z69" s="186" t="s">
        <v>126</v>
      </c>
    </row>
    <row r="70" spans="2:26" s="66" customFormat="1" x14ac:dyDescent="0.2">
      <c r="B70" s="186" t="s">
        <v>127</v>
      </c>
      <c r="C70" s="193"/>
      <c r="D70" s="193"/>
      <c r="E70" s="193"/>
      <c r="F70" s="193"/>
      <c r="G70" s="193"/>
      <c r="H70" s="193"/>
      <c r="I70" s="193"/>
      <c r="J70" s="193"/>
      <c r="K70" s="193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19059</v>
      </c>
      <c r="X71" s="192"/>
      <c r="Y71" s="192">
        <f t="shared" ref="Y71:Y77" si="6">V71+W71+X71</f>
        <v>19059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5531</v>
      </c>
      <c r="R72" s="192">
        <v>369</v>
      </c>
      <c r="S72" s="192">
        <v>13077</v>
      </c>
      <c r="T72" s="192">
        <v>4593</v>
      </c>
      <c r="U72" s="192">
        <v>366</v>
      </c>
      <c r="V72" s="192">
        <v>23936</v>
      </c>
      <c r="W72" s="192">
        <v>169</v>
      </c>
      <c r="X72" s="192"/>
      <c r="Y72" s="192">
        <f t="shared" si="6"/>
        <v>24105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-709</v>
      </c>
      <c r="R73" s="192">
        <v>-2464</v>
      </c>
      <c r="S73" s="192">
        <v>-12813</v>
      </c>
      <c r="T73" s="192">
        <v>-1809</v>
      </c>
      <c r="U73" s="192">
        <v>-46</v>
      </c>
      <c r="V73" s="192">
        <v>-17841</v>
      </c>
      <c r="W73" s="192">
        <v>-6264</v>
      </c>
      <c r="X73" s="192"/>
      <c r="Y73" s="192">
        <f t="shared" si="6"/>
        <v>-24105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80626</v>
      </c>
      <c r="D74" s="198"/>
      <c r="E74" s="198">
        <f>W71+W72+W73</f>
        <v>12964</v>
      </c>
      <c r="F74" s="198">
        <f>V69+V72+V73</f>
        <v>67662</v>
      </c>
      <c r="G74" s="198">
        <f>U69+U72+U73</f>
        <v>1912</v>
      </c>
      <c r="H74" s="198">
        <f>T69+T72+T73</f>
        <v>27328</v>
      </c>
      <c r="I74" s="198">
        <f>S69+S72+S73</f>
        <v>4326</v>
      </c>
      <c r="J74" s="198">
        <f>R69+R72+R73</f>
        <v>878</v>
      </c>
      <c r="K74" s="198">
        <f>Q69+Q72+Q73</f>
        <v>33218</v>
      </c>
      <c r="L74" s="199"/>
      <c r="M74" s="200" t="s">
        <v>134</v>
      </c>
      <c r="N74" s="200"/>
      <c r="O74" s="200" t="s">
        <v>135</v>
      </c>
      <c r="P74" s="199"/>
      <c r="Q74" s="195">
        <v>33218</v>
      </c>
      <c r="R74" s="195">
        <v>878</v>
      </c>
      <c r="S74" s="195">
        <v>4326</v>
      </c>
      <c r="T74" s="195">
        <v>27328</v>
      </c>
      <c r="U74" s="195">
        <v>1912</v>
      </c>
      <c r="V74" s="195">
        <v>67662</v>
      </c>
      <c r="W74" s="195">
        <v>12964</v>
      </c>
      <c r="X74" s="195"/>
      <c r="Y74" s="195">
        <f t="shared" si="6"/>
        <v>80626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152069</v>
      </c>
      <c r="D75" s="201"/>
      <c r="E75" s="201"/>
      <c r="F75" s="201">
        <v>152069</v>
      </c>
      <c r="G75" s="201">
        <v>637</v>
      </c>
      <c r="H75" s="201">
        <v>38280</v>
      </c>
      <c r="I75" s="201">
        <v>23108</v>
      </c>
      <c r="J75" s="201">
        <v>2503</v>
      </c>
      <c r="K75" s="201">
        <v>87541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152069</v>
      </c>
      <c r="Y75" s="203">
        <f t="shared" si="6"/>
        <v>152069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147267</v>
      </c>
      <c r="D76" s="201"/>
      <c r="E76" s="201"/>
      <c r="F76" s="201">
        <v>147267</v>
      </c>
      <c r="G76" s="201">
        <v>637</v>
      </c>
      <c r="H76" s="201">
        <v>37099</v>
      </c>
      <c r="I76" s="201">
        <v>23086</v>
      </c>
      <c r="J76" s="201">
        <v>2503</v>
      </c>
      <c r="K76" s="201">
        <v>83942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147267</v>
      </c>
      <c r="Y76" s="203">
        <f t="shared" si="6"/>
        <v>147267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-71443</v>
      </c>
      <c r="D77" s="201"/>
      <c r="E77" s="201"/>
      <c r="F77" s="201">
        <v>-71443</v>
      </c>
      <c r="G77" s="201">
        <v>-638</v>
      </c>
      <c r="H77" s="201">
        <v>-11843</v>
      </c>
      <c r="I77" s="201">
        <v>-12132</v>
      </c>
      <c r="J77" s="201">
        <v>-3341</v>
      </c>
      <c r="K77" s="201">
        <v>-43489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3392</v>
      </c>
      <c r="D78" s="201"/>
      <c r="E78" s="201"/>
      <c r="F78" s="201">
        <v>3392</v>
      </c>
      <c r="G78" s="201">
        <v>0</v>
      </c>
      <c r="H78" s="201">
        <v>78</v>
      </c>
      <c r="I78" s="201">
        <v>0</v>
      </c>
      <c r="J78" s="201">
        <v>0</v>
      </c>
      <c r="K78" s="201">
        <v>3314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3392</v>
      </c>
      <c r="Y78" s="207">
        <f>V78+W78+X78</f>
        <v>3392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1410</v>
      </c>
      <c r="D79" s="201"/>
      <c r="E79" s="201"/>
      <c r="F79" s="201">
        <v>1410</v>
      </c>
      <c r="G79" s="201">
        <v>0</v>
      </c>
      <c r="H79" s="201">
        <v>1103</v>
      </c>
      <c r="I79" s="201">
        <v>22</v>
      </c>
      <c r="J79" s="201">
        <v>0</v>
      </c>
      <c r="K79" s="201">
        <v>285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1410</v>
      </c>
      <c r="Y79" s="207">
        <f>V79+W79+X79</f>
        <v>1410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-155</v>
      </c>
      <c r="F80" s="128">
        <v>155</v>
      </c>
      <c r="G80" s="128">
        <v>0</v>
      </c>
      <c r="H80" s="128">
        <v>-681</v>
      </c>
      <c r="I80" s="128">
        <v>732</v>
      </c>
      <c r="J80" s="128">
        <v>0</v>
      </c>
      <c r="K80" s="128">
        <v>104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13119</v>
      </c>
      <c r="F81" s="135">
        <v>-13119</v>
      </c>
      <c r="G81" s="135">
        <v>1913</v>
      </c>
      <c r="H81" s="135">
        <v>1572</v>
      </c>
      <c r="I81" s="135">
        <v>-7382</v>
      </c>
      <c r="J81" s="135">
        <v>1716</v>
      </c>
      <c r="K81" s="135">
        <v>-10938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8" right="0.18" top="0.2" bottom="1" header="0" footer="0"/>
  <pageSetup paperSize="8" scale="68" pageOrder="overThenDown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6.5703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230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204196</v>
      </c>
      <c r="D18" s="128">
        <f>W18</f>
        <v>204196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204196</v>
      </c>
      <c r="X18" s="131"/>
      <c r="Y18" s="131">
        <f t="shared" ref="Y18:Y36" si="1">V18+W18+X18</f>
        <v>204196</v>
      </c>
      <c r="Z18" s="77" t="s">
        <v>34</v>
      </c>
    </row>
    <row r="19" spans="2:26" x14ac:dyDescent="0.2">
      <c r="B19" s="77" t="s">
        <v>37</v>
      </c>
      <c r="C19" s="128">
        <f t="shared" si="0"/>
        <v>185133</v>
      </c>
      <c r="D19" s="128"/>
      <c r="E19" s="128">
        <v>185133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185133</v>
      </c>
      <c r="Y19" s="131">
        <f t="shared" si="1"/>
        <v>185133</v>
      </c>
      <c r="Z19" s="77" t="s">
        <v>37</v>
      </c>
    </row>
    <row r="20" spans="2:26" x14ac:dyDescent="0.2">
      <c r="B20" s="77" t="s">
        <v>40</v>
      </c>
      <c r="C20" s="128">
        <f t="shared" si="0"/>
        <v>1210179</v>
      </c>
      <c r="D20" s="128">
        <v>1210179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860049</v>
      </c>
      <c r="R20" s="131">
        <v>42745</v>
      </c>
      <c r="S20" s="131">
        <v>104257</v>
      </c>
      <c r="T20" s="131">
        <v>195170</v>
      </c>
      <c r="U20" s="131">
        <v>7958</v>
      </c>
      <c r="V20" s="131">
        <v>1210179</v>
      </c>
      <c r="W20" s="131"/>
      <c r="X20" s="131"/>
      <c r="Y20" s="131">
        <f t="shared" si="1"/>
        <v>1210179</v>
      </c>
      <c r="Z20" s="77" t="s">
        <v>40</v>
      </c>
    </row>
    <row r="21" spans="2:26" x14ac:dyDescent="0.2">
      <c r="B21" s="77" t="s">
        <v>43</v>
      </c>
      <c r="C21" s="128">
        <f t="shared" si="0"/>
        <v>621584</v>
      </c>
      <c r="D21" s="128"/>
      <c r="E21" s="128"/>
      <c r="F21" s="128">
        <v>621584</v>
      </c>
      <c r="G21" s="128">
        <v>3955</v>
      </c>
      <c r="H21" s="128">
        <v>40037</v>
      </c>
      <c r="I21" s="128">
        <v>26035</v>
      </c>
      <c r="J21" s="128">
        <v>17628</v>
      </c>
      <c r="K21" s="128">
        <v>533929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621584</v>
      </c>
      <c r="Y21" s="131">
        <f t="shared" si="1"/>
        <v>621584</v>
      </c>
      <c r="Z21" s="77" t="s">
        <v>43</v>
      </c>
    </row>
    <row r="22" spans="2:26" x14ac:dyDescent="0.2">
      <c r="B22" s="77" t="s">
        <v>46</v>
      </c>
      <c r="C22" s="128">
        <f t="shared" si="0"/>
        <v>58974</v>
      </c>
      <c r="D22" s="128">
        <v>58974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58974</v>
      </c>
      <c r="W22" s="131"/>
      <c r="X22" s="131"/>
      <c r="Y22" s="131">
        <f t="shared" si="1"/>
        <v>58974</v>
      </c>
      <c r="Z22" s="77" t="s">
        <v>46</v>
      </c>
    </row>
    <row r="23" spans="2:26" x14ac:dyDescent="0.2">
      <c r="B23" s="77" t="s">
        <v>49</v>
      </c>
      <c r="C23" s="129">
        <f t="shared" si="0"/>
        <v>647569</v>
      </c>
      <c r="D23" s="129"/>
      <c r="E23" s="129"/>
      <c r="F23" s="129">
        <v>647569</v>
      </c>
      <c r="G23" s="129">
        <v>4003</v>
      </c>
      <c r="H23" s="129">
        <v>155133</v>
      </c>
      <c r="I23" s="129">
        <v>78222</v>
      </c>
      <c r="J23" s="129">
        <v>25117</v>
      </c>
      <c r="K23" s="129">
        <v>326120</v>
      </c>
      <c r="L23" s="29"/>
      <c r="M23" s="173" t="s">
        <v>50</v>
      </c>
      <c r="N23" s="173"/>
      <c r="O23" s="173" t="s">
        <v>51</v>
      </c>
      <c r="P23" s="29"/>
      <c r="Q23" s="131">
        <v>326120</v>
      </c>
      <c r="R23" s="131">
        <v>25117</v>
      </c>
      <c r="S23" s="131">
        <v>78222</v>
      </c>
      <c r="T23" s="131">
        <v>155133</v>
      </c>
      <c r="U23" s="131">
        <v>4003</v>
      </c>
      <c r="V23" s="131">
        <v>647569</v>
      </c>
      <c r="W23" s="131"/>
      <c r="X23" s="131"/>
      <c r="Y23" s="131">
        <f t="shared" si="1"/>
        <v>647569</v>
      </c>
      <c r="Z23" s="77" t="s">
        <v>49</v>
      </c>
    </row>
    <row r="24" spans="2:26" x14ac:dyDescent="0.2">
      <c r="B24" s="77" t="s">
        <v>52</v>
      </c>
      <c r="C24" s="128">
        <f t="shared" si="0"/>
        <v>79092</v>
      </c>
      <c r="D24" s="128"/>
      <c r="E24" s="128"/>
      <c r="F24" s="128">
        <v>79092</v>
      </c>
      <c r="G24" s="128">
        <v>667</v>
      </c>
      <c r="H24" s="128">
        <v>13217</v>
      </c>
      <c r="I24" s="128">
        <v>13131</v>
      </c>
      <c r="J24" s="128">
        <v>3570</v>
      </c>
      <c r="K24" s="128">
        <v>48507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568477</v>
      </c>
      <c r="D25" s="130"/>
      <c r="E25" s="130"/>
      <c r="F25" s="130">
        <v>568477</v>
      </c>
      <c r="G25" s="130">
        <v>3336</v>
      </c>
      <c r="H25" s="130">
        <v>141916</v>
      </c>
      <c r="I25" s="130">
        <v>65091</v>
      </c>
      <c r="J25" s="130">
        <v>21547</v>
      </c>
      <c r="K25" s="130">
        <v>277613</v>
      </c>
      <c r="L25" s="32"/>
      <c r="M25" s="173" t="s">
        <v>55</v>
      </c>
      <c r="N25" s="173"/>
      <c r="O25" s="174" t="s">
        <v>56</v>
      </c>
      <c r="P25" s="29"/>
      <c r="Q25" s="134">
        <v>277613</v>
      </c>
      <c r="R25" s="134">
        <v>21547</v>
      </c>
      <c r="S25" s="134">
        <v>65091</v>
      </c>
      <c r="T25" s="134">
        <v>141916</v>
      </c>
      <c r="U25" s="134">
        <v>3336</v>
      </c>
      <c r="V25" s="134">
        <v>568477</v>
      </c>
      <c r="W25" s="134"/>
      <c r="X25" s="134"/>
      <c r="Y25" s="134">
        <f t="shared" si="1"/>
        <v>568477</v>
      </c>
      <c r="Z25" s="77"/>
    </row>
    <row r="26" spans="2:26" ht="13.5" thickBot="1" x14ac:dyDescent="0.25">
      <c r="B26" s="86"/>
      <c r="C26" s="129">
        <f t="shared" si="0"/>
        <v>19063</v>
      </c>
      <c r="D26" s="129"/>
      <c r="E26" s="129">
        <v>19063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19063</v>
      </c>
      <c r="X26" s="131"/>
      <c r="Y26" s="131">
        <f t="shared" si="1"/>
        <v>19063</v>
      </c>
      <c r="Z26" s="77"/>
    </row>
    <row r="27" spans="2:26" ht="13.5" thickTop="1" x14ac:dyDescent="0.2">
      <c r="B27" s="77" t="s">
        <v>59</v>
      </c>
      <c r="C27" s="131">
        <f t="shared" si="0"/>
        <v>316869</v>
      </c>
      <c r="D27" s="132"/>
      <c r="E27" s="128">
        <v>706</v>
      </c>
      <c r="F27" s="131">
        <v>316163</v>
      </c>
      <c r="G27" s="131">
        <v>3330</v>
      </c>
      <c r="H27" s="131">
        <v>27152</v>
      </c>
      <c r="I27" s="131">
        <v>64995</v>
      </c>
      <c r="J27" s="131">
        <v>14936</v>
      </c>
      <c r="K27" s="131">
        <v>205750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316194</v>
      </c>
      <c r="U27" s="131"/>
      <c r="V27" s="131">
        <v>316194</v>
      </c>
      <c r="W27" s="131">
        <v>675</v>
      </c>
      <c r="X27" s="131"/>
      <c r="Y27" s="131">
        <f t="shared" si="1"/>
        <v>316869</v>
      </c>
      <c r="Z27" s="89" t="s">
        <v>59</v>
      </c>
    </row>
    <row r="28" spans="2:26" x14ac:dyDescent="0.2">
      <c r="B28" s="77" t="s">
        <v>54</v>
      </c>
      <c r="C28" s="128">
        <f t="shared" si="0"/>
        <v>61056</v>
      </c>
      <c r="D28" s="128"/>
      <c r="E28" s="128"/>
      <c r="F28" s="128">
        <v>61056</v>
      </c>
      <c r="G28" s="128">
        <v>6</v>
      </c>
      <c r="H28" s="128">
        <v>1501</v>
      </c>
      <c r="I28" s="128">
        <v>96</v>
      </c>
      <c r="J28" s="128">
        <v>143</v>
      </c>
      <c r="K28" s="128">
        <v>336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65500</v>
      </c>
      <c r="T28" s="131"/>
      <c r="U28" s="131"/>
      <c r="V28" s="131">
        <v>65500</v>
      </c>
      <c r="W28" s="131">
        <v>-4444</v>
      </c>
      <c r="X28" s="131"/>
      <c r="Y28" s="131">
        <f t="shared" si="1"/>
        <v>61056</v>
      </c>
      <c r="Z28" s="77" t="s">
        <v>54</v>
      </c>
    </row>
    <row r="29" spans="2:26" x14ac:dyDescent="0.2">
      <c r="B29" s="77"/>
      <c r="C29" s="128">
        <f t="shared" si="0"/>
        <v>58974</v>
      </c>
      <c r="D29" s="128"/>
      <c r="E29" s="128"/>
      <c r="F29" s="128">
        <v>58974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62356</v>
      </c>
      <c r="T29" s="131"/>
      <c r="U29" s="131"/>
      <c r="V29" s="131">
        <v>62356</v>
      </c>
      <c r="W29" s="131">
        <v>-3382</v>
      </c>
      <c r="X29" s="131"/>
      <c r="Y29" s="131">
        <f t="shared" si="1"/>
        <v>58974</v>
      </c>
      <c r="Z29" s="77"/>
    </row>
    <row r="30" spans="2:26" x14ac:dyDescent="0.2">
      <c r="B30" s="77"/>
      <c r="C30" s="128">
        <f t="shared" si="0"/>
        <v>2082</v>
      </c>
      <c r="D30" s="128"/>
      <c r="E30" s="128"/>
      <c r="F30" s="128">
        <v>2082</v>
      </c>
      <c r="G30" s="128">
        <v>6</v>
      </c>
      <c r="H30" s="128">
        <v>1501</v>
      </c>
      <c r="I30" s="128">
        <v>96</v>
      </c>
      <c r="J30" s="128">
        <v>143</v>
      </c>
      <c r="K30" s="128">
        <v>336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3144</v>
      </c>
      <c r="T30" s="131"/>
      <c r="U30" s="131"/>
      <c r="V30" s="131">
        <v>3144</v>
      </c>
      <c r="W30" s="131">
        <v>-1062</v>
      </c>
      <c r="X30" s="131"/>
      <c r="Y30" s="131">
        <f t="shared" si="1"/>
        <v>2082</v>
      </c>
      <c r="Z30" s="77"/>
    </row>
    <row r="31" spans="2:26" x14ac:dyDescent="0.2">
      <c r="B31" s="77"/>
      <c r="C31" s="129">
        <f t="shared" si="0"/>
        <v>170535</v>
      </c>
      <c r="D31" s="129"/>
      <c r="E31" s="129"/>
      <c r="F31" s="129">
        <v>170535</v>
      </c>
      <c r="G31" s="129">
        <v>667</v>
      </c>
      <c r="H31" s="129">
        <v>26665</v>
      </c>
      <c r="I31" s="129">
        <v>13131</v>
      </c>
      <c r="J31" s="129">
        <v>10038</v>
      </c>
      <c r="K31" s="129">
        <v>120034</v>
      </c>
      <c r="L31" s="29"/>
      <c r="M31" s="173" t="s">
        <v>70</v>
      </c>
      <c r="N31" s="173"/>
      <c r="O31" s="173" t="s">
        <v>71</v>
      </c>
      <c r="P31" s="29"/>
      <c r="Q31" s="131">
        <v>120034</v>
      </c>
      <c r="R31" s="131">
        <v>10038</v>
      </c>
      <c r="S31" s="131">
        <v>13131</v>
      </c>
      <c r="T31" s="131">
        <v>26665</v>
      </c>
      <c r="U31" s="131">
        <v>667</v>
      </c>
      <c r="V31" s="131">
        <v>170535</v>
      </c>
      <c r="W31" s="131"/>
      <c r="X31" s="131"/>
      <c r="Y31" s="131">
        <f t="shared" si="1"/>
        <v>170535</v>
      </c>
      <c r="Z31" s="77"/>
    </row>
    <row r="32" spans="2:26" x14ac:dyDescent="0.2">
      <c r="B32" s="77"/>
      <c r="C32" s="129">
        <f t="shared" si="0"/>
        <v>99815</v>
      </c>
      <c r="D32" s="129"/>
      <c r="E32" s="129"/>
      <c r="F32" s="129">
        <v>99815</v>
      </c>
      <c r="G32" s="129"/>
      <c r="H32" s="129">
        <v>99815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99815</v>
      </c>
      <c r="U32" s="131"/>
      <c r="V32" s="131">
        <v>99815</v>
      </c>
      <c r="W32" s="131"/>
      <c r="X32" s="131"/>
      <c r="Y32" s="131">
        <f t="shared" si="1"/>
        <v>99815</v>
      </c>
      <c r="Z32" s="77"/>
    </row>
    <row r="33" spans="2:26" x14ac:dyDescent="0.2">
      <c r="B33" s="77"/>
      <c r="C33" s="130">
        <f t="shared" si="0"/>
        <v>95620</v>
      </c>
      <c r="D33" s="130"/>
      <c r="E33" s="130"/>
      <c r="F33" s="130">
        <v>95620</v>
      </c>
      <c r="G33" s="130">
        <v>0</v>
      </c>
      <c r="H33" s="130">
        <v>17625</v>
      </c>
      <c r="I33" s="130">
        <v>0</v>
      </c>
      <c r="J33" s="130">
        <v>6468</v>
      </c>
      <c r="K33" s="130">
        <v>71527</v>
      </c>
      <c r="L33" s="32"/>
      <c r="M33" s="174" t="s">
        <v>74</v>
      </c>
      <c r="N33" s="174"/>
      <c r="O33" s="174" t="s">
        <v>75</v>
      </c>
      <c r="P33" s="29"/>
      <c r="Q33" s="134">
        <v>71527</v>
      </c>
      <c r="R33" s="134">
        <v>6468</v>
      </c>
      <c r="S33" s="134">
        <v>0</v>
      </c>
      <c r="T33" s="134">
        <v>17625</v>
      </c>
      <c r="U33" s="134">
        <v>0</v>
      </c>
      <c r="V33" s="134">
        <v>95620</v>
      </c>
      <c r="W33" s="134"/>
      <c r="X33" s="134"/>
      <c r="Y33" s="134">
        <f t="shared" si="1"/>
        <v>95620</v>
      </c>
      <c r="Z33" s="77"/>
    </row>
    <row r="34" spans="2:26" ht="13.5" thickBot="1" x14ac:dyDescent="0.25">
      <c r="B34" s="86"/>
      <c r="C34" s="130">
        <f t="shared" si="0"/>
        <v>95638</v>
      </c>
      <c r="D34" s="130"/>
      <c r="E34" s="130"/>
      <c r="F34" s="130">
        <v>95638</v>
      </c>
      <c r="G34" s="130"/>
      <c r="H34" s="130">
        <v>95638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95638</v>
      </c>
      <c r="U34" s="134"/>
      <c r="V34" s="134">
        <v>95638</v>
      </c>
      <c r="W34" s="134"/>
      <c r="X34" s="134"/>
      <c r="Y34" s="134">
        <f t="shared" si="1"/>
        <v>95638</v>
      </c>
      <c r="Z34" s="77"/>
    </row>
    <row r="35" spans="2:26" ht="13.5" thickTop="1" x14ac:dyDescent="0.2">
      <c r="B35" s="77" t="s">
        <v>78</v>
      </c>
      <c r="C35" s="131">
        <f t="shared" si="0"/>
        <v>162108</v>
      </c>
      <c r="D35" s="132"/>
      <c r="E35" s="128">
        <v>19719</v>
      </c>
      <c r="F35" s="131">
        <v>142389</v>
      </c>
      <c r="G35" s="131">
        <v>128</v>
      </c>
      <c r="H35" s="131">
        <v>12229</v>
      </c>
      <c r="I35" s="131">
        <v>20530</v>
      </c>
      <c r="J35" s="131">
        <v>66308</v>
      </c>
      <c r="K35" s="131">
        <v>43194</v>
      </c>
      <c r="L35" s="33"/>
      <c r="M35" s="176" t="s">
        <v>79</v>
      </c>
      <c r="N35" s="176"/>
      <c r="O35" s="176" t="s">
        <v>80</v>
      </c>
      <c r="P35" s="33"/>
      <c r="Q35" s="131">
        <v>15993</v>
      </c>
      <c r="R35" s="131">
        <v>69298</v>
      </c>
      <c r="S35" s="131">
        <v>7358</v>
      </c>
      <c r="T35" s="131">
        <v>39750</v>
      </c>
      <c r="U35" s="131">
        <v>883</v>
      </c>
      <c r="V35" s="131">
        <v>133282</v>
      </c>
      <c r="W35" s="131">
        <v>28826</v>
      </c>
      <c r="X35" s="131"/>
      <c r="Y35" s="131">
        <f t="shared" si="1"/>
        <v>162108</v>
      </c>
      <c r="Z35" s="89" t="s">
        <v>78</v>
      </c>
    </row>
    <row r="36" spans="2:26" x14ac:dyDescent="0.2">
      <c r="B36" s="77" t="s">
        <v>64</v>
      </c>
      <c r="C36" s="129">
        <f t="shared" si="0"/>
        <v>642937</v>
      </c>
      <c r="D36" s="129"/>
      <c r="E36" s="129"/>
      <c r="F36" s="129">
        <v>642937</v>
      </c>
      <c r="G36" s="129">
        <v>1422</v>
      </c>
      <c r="H36" s="129">
        <v>470195</v>
      </c>
      <c r="I36" s="129">
        <v>65459</v>
      </c>
      <c r="J36" s="129">
        <v>13028</v>
      </c>
      <c r="K36" s="129">
        <v>92833</v>
      </c>
      <c r="L36" s="29"/>
      <c r="M36" s="173" t="s">
        <v>81</v>
      </c>
      <c r="N36" s="173"/>
      <c r="O36" s="173" t="s">
        <v>82</v>
      </c>
      <c r="P36" s="29"/>
      <c r="Q36" s="131">
        <v>92833</v>
      </c>
      <c r="R36" s="131">
        <v>13028</v>
      </c>
      <c r="S36" s="131">
        <v>65459</v>
      </c>
      <c r="T36" s="131">
        <v>470195</v>
      </c>
      <c r="U36" s="131">
        <v>1422</v>
      </c>
      <c r="V36" s="131">
        <v>642937</v>
      </c>
      <c r="W36" s="131"/>
      <c r="X36" s="131"/>
      <c r="Y36" s="131">
        <f t="shared" si="1"/>
        <v>642937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563845</v>
      </c>
      <c r="D38" s="130"/>
      <c r="E38" s="130"/>
      <c r="F38" s="130">
        <v>563845</v>
      </c>
      <c r="G38" s="130">
        <v>755</v>
      </c>
      <c r="H38" s="130">
        <v>456978</v>
      </c>
      <c r="I38" s="130">
        <v>52328</v>
      </c>
      <c r="J38" s="130">
        <v>9458</v>
      </c>
      <c r="K38" s="130">
        <v>44326</v>
      </c>
      <c r="L38" s="29"/>
      <c r="M38" s="174" t="s">
        <v>86</v>
      </c>
      <c r="N38" s="174"/>
      <c r="O38" s="174" t="s">
        <v>87</v>
      </c>
      <c r="P38" s="29"/>
      <c r="Q38" s="134">
        <v>44326</v>
      </c>
      <c r="R38" s="134">
        <v>9458</v>
      </c>
      <c r="S38" s="134">
        <v>52328</v>
      </c>
      <c r="T38" s="134">
        <v>456978</v>
      </c>
      <c r="U38" s="134">
        <v>755</v>
      </c>
      <c r="V38" s="134">
        <v>563845</v>
      </c>
      <c r="W38" s="134"/>
      <c r="X38" s="134"/>
      <c r="Y38" s="134">
        <f>V38+W38+X38</f>
        <v>563845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63447</v>
      </c>
      <c r="D40" s="132"/>
      <c r="E40" s="128">
        <v>665</v>
      </c>
      <c r="F40" s="131">
        <v>62782</v>
      </c>
      <c r="G40" s="131">
        <v>0</v>
      </c>
      <c r="H40" s="131">
        <v>44847</v>
      </c>
      <c r="I40" s="131">
        <v>8</v>
      </c>
      <c r="J40" s="131">
        <v>3377</v>
      </c>
      <c r="K40" s="131">
        <v>14550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62882</v>
      </c>
      <c r="T40" s="131"/>
      <c r="U40" s="131"/>
      <c r="V40" s="131">
        <v>62882</v>
      </c>
      <c r="W40" s="131">
        <v>565</v>
      </c>
      <c r="X40" s="131"/>
      <c r="Y40" s="131">
        <f t="shared" ref="Y40:Y53" si="3">V40+W40+X40</f>
        <v>63447</v>
      </c>
      <c r="Z40" s="77" t="s">
        <v>83</v>
      </c>
    </row>
    <row r="41" spans="2:26" x14ac:dyDescent="0.2">
      <c r="B41" s="77" t="s">
        <v>85</v>
      </c>
      <c r="C41" s="128">
        <f t="shared" si="2"/>
        <v>91964</v>
      </c>
      <c r="D41" s="128"/>
      <c r="E41" s="128">
        <v>210</v>
      </c>
      <c r="F41" s="128">
        <v>91754</v>
      </c>
      <c r="G41" s="128"/>
      <c r="H41" s="128">
        <v>91754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4828</v>
      </c>
      <c r="R41" s="131">
        <v>6160</v>
      </c>
      <c r="S41" s="131">
        <v>80509</v>
      </c>
      <c r="T41" s="131">
        <v>210</v>
      </c>
      <c r="U41" s="131">
        <v>19</v>
      </c>
      <c r="V41" s="131">
        <v>91726</v>
      </c>
      <c r="W41" s="131">
        <v>238</v>
      </c>
      <c r="X41" s="131"/>
      <c r="Y41" s="131">
        <f t="shared" si="3"/>
        <v>91964</v>
      </c>
      <c r="Z41" s="77" t="s">
        <v>85</v>
      </c>
    </row>
    <row r="42" spans="2:26" x14ac:dyDescent="0.2">
      <c r="B42" s="77" t="s">
        <v>88</v>
      </c>
      <c r="C42" s="128">
        <f t="shared" si="2"/>
        <v>85531</v>
      </c>
      <c r="D42" s="128"/>
      <c r="E42" s="128">
        <v>1483</v>
      </c>
      <c r="F42" s="128">
        <v>84048</v>
      </c>
      <c r="G42" s="128">
        <v>29</v>
      </c>
      <c r="H42" s="128">
        <v>237</v>
      </c>
      <c r="I42" s="128">
        <v>75308</v>
      </c>
      <c r="J42" s="128">
        <v>3265</v>
      </c>
      <c r="K42" s="128">
        <v>5209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85214</v>
      </c>
      <c r="U42" s="131"/>
      <c r="V42" s="131">
        <v>85214</v>
      </c>
      <c r="W42" s="131">
        <v>317</v>
      </c>
      <c r="X42" s="131"/>
      <c r="Y42" s="131">
        <f t="shared" si="3"/>
        <v>85531</v>
      </c>
      <c r="Z42" s="77" t="s">
        <v>88</v>
      </c>
    </row>
    <row r="43" spans="2:26" x14ac:dyDescent="0.2">
      <c r="B43" s="77" t="s">
        <v>95</v>
      </c>
      <c r="C43" s="128">
        <f t="shared" si="2"/>
        <v>168300</v>
      </c>
      <c r="D43" s="128"/>
      <c r="E43" s="128">
        <v>5311</v>
      </c>
      <c r="F43" s="128">
        <v>162989</v>
      </c>
      <c r="G43" s="128">
        <v>1427</v>
      </c>
      <c r="H43" s="128">
        <v>33657</v>
      </c>
      <c r="I43" s="128">
        <v>101877</v>
      </c>
      <c r="J43" s="128">
        <v>17024</v>
      </c>
      <c r="K43" s="128">
        <v>9004</v>
      </c>
      <c r="L43" s="29"/>
      <c r="M43" s="172" t="s">
        <v>96</v>
      </c>
      <c r="N43" s="172"/>
      <c r="O43" s="172" t="s">
        <v>97</v>
      </c>
      <c r="P43" s="29"/>
      <c r="Q43" s="131">
        <v>4330</v>
      </c>
      <c r="R43" s="131">
        <v>16257</v>
      </c>
      <c r="S43" s="131">
        <v>94843</v>
      </c>
      <c r="T43" s="131">
        <v>34860</v>
      </c>
      <c r="U43" s="131">
        <v>7726</v>
      </c>
      <c r="V43" s="131">
        <v>158016</v>
      </c>
      <c r="W43" s="131">
        <v>10284</v>
      </c>
      <c r="X43" s="131"/>
      <c r="Y43" s="131">
        <f t="shared" si="3"/>
        <v>168300</v>
      </c>
      <c r="Z43" s="77" t="s">
        <v>95</v>
      </c>
    </row>
    <row r="44" spans="2:26" x14ac:dyDescent="0.2">
      <c r="B44" s="77"/>
      <c r="C44" s="129">
        <f t="shared" si="2"/>
        <v>639202</v>
      </c>
      <c r="D44" s="129"/>
      <c r="E44" s="129"/>
      <c r="F44" s="129">
        <v>639202</v>
      </c>
      <c r="G44" s="129">
        <v>7711</v>
      </c>
      <c r="H44" s="129">
        <v>419984</v>
      </c>
      <c r="I44" s="129">
        <v>126500</v>
      </c>
      <c r="J44" s="129">
        <v>11779</v>
      </c>
      <c r="K44" s="129">
        <v>73228</v>
      </c>
      <c r="L44" s="29"/>
      <c r="M44" s="173" t="s">
        <v>98</v>
      </c>
      <c r="N44" s="173"/>
      <c r="O44" s="173" t="s">
        <v>99</v>
      </c>
      <c r="P44" s="29"/>
      <c r="Q44" s="131">
        <v>73228</v>
      </c>
      <c r="R44" s="131">
        <v>11779</v>
      </c>
      <c r="S44" s="131">
        <v>126500</v>
      </c>
      <c r="T44" s="131">
        <v>419984</v>
      </c>
      <c r="U44" s="131">
        <v>7711</v>
      </c>
      <c r="V44" s="131">
        <v>639202</v>
      </c>
      <c r="W44" s="131"/>
      <c r="X44" s="131"/>
      <c r="Y44" s="131">
        <f t="shared" si="3"/>
        <v>639202</v>
      </c>
      <c r="Z44" s="77"/>
    </row>
    <row r="45" spans="2:26" ht="13.5" thickBot="1" x14ac:dyDescent="0.25">
      <c r="B45" s="87"/>
      <c r="C45" s="130">
        <f t="shared" si="2"/>
        <v>560110</v>
      </c>
      <c r="D45" s="130"/>
      <c r="E45" s="130"/>
      <c r="F45" s="130">
        <v>560110</v>
      </c>
      <c r="G45" s="130">
        <v>7044</v>
      </c>
      <c r="H45" s="130">
        <v>406767</v>
      </c>
      <c r="I45" s="130">
        <v>113369</v>
      </c>
      <c r="J45" s="130">
        <v>8209</v>
      </c>
      <c r="K45" s="130">
        <v>24721</v>
      </c>
      <c r="L45" s="29"/>
      <c r="M45" s="174" t="s">
        <v>100</v>
      </c>
      <c r="N45" s="174"/>
      <c r="O45" s="174" t="s">
        <v>101</v>
      </c>
      <c r="P45" s="29"/>
      <c r="Q45" s="134">
        <v>24721</v>
      </c>
      <c r="R45" s="134">
        <v>8209</v>
      </c>
      <c r="S45" s="134">
        <v>113369</v>
      </c>
      <c r="T45" s="134">
        <v>406767</v>
      </c>
      <c r="U45" s="134">
        <v>7044</v>
      </c>
      <c r="V45" s="134">
        <v>560110</v>
      </c>
      <c r="W45" s="134"/>
      <c r="X45" s="134"/>
      <c r="Y45" s="134">
        <f t="shared" si="3"/>
        <v>560110</v>
      </c>
      <c r="Z45" s="87"/>
    </row>
    <row r="46" spans="2:26" ht="13.5" thickTop="1" x14ac:dyDescent="0.2">
      <c r="B46" s="77" t="s">
        <v>102</v>
      </c>
      <c r="C46" s="131">
        <f t="shared" si="2"/>
        <v>66594</v>
      </c>
      <c r="D46" s="132"/>
      <c r="E46" s="128"/>
      <c r="F46" s="131">
        <v>66594</v>
      </c>
      <c r="G46" s="131">
        <v>5825</v>
      </c>
      <c r="H46" s="131"/>
      <c r="I46" s="131">
        <v>60769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66594</v>
      </c>
      <c r="U46" s="131"/>
      <c r="V46" s="131">
        <v>66594</v>
      </c>
      <c r="W46" s="131"/>
      <c r="X46" s="131"/>
      <c r="Y46" s="131">
        <f t="shared" si="3"/>
        <v>66594</v>
      </c>
      <c r="Z46" s="77" t="s">
        <v>102</v>
      </c>
    </row>
    <row r="47" spans="2:26" x14ac:dyDescent="0.2">
      <c r="B47" s="77" t="s">
        <v>106</v>
      </c>
      <c r="C47" s="129">
        <f t="shared" si="2"/>
        <v>639202</v>
      </c>
      <c r="D47" s="129"/>
      <c r="E47" s="129"/>
      <c r="F47" s="129">
        <v>639202</v>
      </c>
      <c r="G47" s="129">
        <v>1886</v>
      </c>
      <c r="H47" s="129">
        <v>486578</v>
      </c>
      <c r="I47" s="129">
        <v>65731</v>
      </c>
      <c r="J47" s="129">
        <v>11779</v>
      </c>
      <c r="K47" s="129">
        <v>73228</v>
      </c>
      <c r="L47" s="29"/>
      <c r="M47" s="173" t="s">
        <v>107</v>
      </c>
      <c r="N47" s="173"/>
      <c r="O47" s="173" t="s">
        <v>108</v>
      </c>
      <c r="P47" s="29"/>
      <c r="Q47" s="131">
        <v>73228</v>
      </c>
      <c r="R47" s="131">
        <v>11779</v>
      </c>
      <c r="S47" s="131">
        <v>65731</v>
      </c>
      <c r="T47" s="131">
        <v>486578</v>
      </c>
      <c r="U47" s="131">
        <v>1886</v>
      </c>
      <c r="V47" s="131">
        <v>639202</v>
      </c>
      <c r="W47" s="131"/>
      <c r="X47" s="131"/>
      <c r="Y47" s="131">
        <f t="shared" si="3"/>
        <v>639202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560110</v>
      </c>
      <c r="D48" s="130"/>
      <c r="E48" s="130"/>
      <c r="F48" s="130">
        <v>560110</v>
      </c>
      <c r="G48" s="130">
        <v>1219</v>
      </c>
      <c r="H48" s="130">
        <v>473361</v>
      </c>
      <c r="I48" s="130">
        <v>52600</v>
      </c>
      <c r="J48" s="130">
        <v>8209</v>
      </c>
      <c r="K48" s="130">
        <v>24721</v>
      </c>
      <c r="L48" s="29"/>
      <c r="M48" s="174" t="s">
        <v>110</v>
      </c>
      <c r="N48" s="174"/>
      <c r="O48" s="174" t="s">
        <v>111</v>
      </c>
      <c r="P48" s="29"/>
      <c r="Q48" s="134">
        <v>24721</v>
      </c>
      <c r="R48" s="134">
        <v>8209</v>
      </c>
      <c r="S48" s="134">
        <v>52600</v>
      </c>
      <c r="T48" s="134">
        <v>473361</v>
      </c>
      <c r="U48" s="134">
        <v>1219</v>
      </c>
      <c r="V48" s="134">
        <v>560110</v>
      </c>
      <c r="W48" s="134"/>
      <c r="X48" s="134"/>
      <c r="Y48" s="134">
        <f t="shared" si="3"/>
        <v>560110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73228</v>
      </c>
      <c r="R49" s="131">
        <f t="shared" si="4"/>
        <v>11779</v>
      </c>
      <c r="S49" s="131">
        <f t="shared" si="4"/>
        <v>126500</v>
      </c>
      <c r="T49" s="131">
        <f t="shared" si="4"/>
        <v>419984</v>
      </c>
      <c r="U49" s="131">
        <f t="shared" si="4"/>
        <v>7711</v>
      </c>
      <c r="V49" s="131">
        <f t="shared" si="4"/>
        <v>639202</v>
      </c>
      <c r="W49" s="131"/>
      <c r="X49" s="131"/>
      <c r="Y49" s="131">
        <f t="shared" si="3"/>
        <v>639202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24721</v>
      </c>
      <c r="R50" s="131">
        <f t="shared" si="4"/>
        <v>8209</v>
      </c>
      <c r="S50" s="131">
        <f t="shared" si="4"/>
        <v>113369</v>
      </c>
      <c r="T50" s="131">
        <f t="shared" si="4"/>
        <v>406767</v>
      </c>
      <c r="U50" s="131">
        <f t="shared" si="4"/>
        <v>7044</v>
      </c>
      <c r="V50" s="131">
        <f t="shared" si="4"/>
        <v>560110</v>
      </c>
      <c r="W50" s="131"/>
      <c r="X50" s="131"/>
      <c r="Y50" s="131">
        <f t="shared" si="3"/>
        <v>560110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493910</v>
      </c>
      <c r="D51" s="128"/>
      <c r="E51" s="128"/>
      <c r="F51" s="128">
        <v>493910</v>
      </c>
      <c r="G51" s="128"/>
      <c r="H51" s="128">
        <v>446963</v>
      </c>
      <c r="I51" s="128">
        <v>46947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493910</v>
      </c>
      <c r="D52" s="128"/>
      <c r="E52" s="128"/>
      <c r="F52" s="128">
        <v>493910</v>
      </c>
      <c r="G52" s="128">
        <v>5825</v>
      </c>
      <c r="H52" s="128">
        <v>380369</v>
      </c>
      <c r="I52" s="128">
        <v>107716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493910</v>
      </c>
      <c r="Y52" s="131">
        <f t="shared" si="3"/>
        <v>493910</v>
      </c>
      <c r="Z52" s="77"/>
    </row>
    <row r="53" spans="2:26" ht="11.25" customHeight="1" x14ac:dyDescent="0.2">
      <c r="B53" s="77"/>
      <c r="C53" s="128">
        <f t="shared" si="5"/>
        <v>2852</v>
      </c>
      <c r="D53" s="128"/>
      <c r="E53" s="128"/>
      <c r="F53" s="128">
        <v>2852</v>
      </c>
      <c r="G53" s="128"/>
      <c r="H53" s="128"/>
      <c r="I53" s="128"/>
      <c r="J53" s="128">
        <v>2852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2852</v>
      </c>
      <c r="U53" s="131"/>
      <c r="V53" s="131">
        <v>2852</v>
      </c>
      <c r="W53" s="131"/>
      <c r="X53" s="131"/>
      <c r="Y53" s="131">
        <f t="shared" si="3"/>
        <v>2852</v>
      </c>
      <c r="Z53" s="77"/>
    </row>
    <row r="54" spans="2:26" x14ac:dyDescent="0.2">
      <c r="B54" s="77"/>
      <c r="C54" s="129">
        <f t="shared" si="5"/>
        <v>145292</v>
      </c>
      <c r="D54" s="129"/>
      <c r="E54" s="129"/>
      <c r="F54" s="129">
        <v>145292</v>
      </c>
      <c r="G54" s="129">
        <v>1886</v>
      </c>
      <c r="H54" s="129">
        <v>42467</v>
      </c>
      <c r="I54" s="129">
        <v>18784</v>
      </c>
      <c r="J54" s="129">
        <v>8927</v>
      </c>
      <c r="K54" s="129">
        <v>73228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66200</v>
      </c>
      <c r="D55" s="130"/>
      <c r="E55" s="130"/>
      <c r="F55" s="130">
        <v>66200</v>
      </c>
      <c r="G55" s="130">
        <v>1219</v>
      </c>
      <c r="H55" s="130">
        <v>29250</v>
      </c>
      <c r="I55" s="130">
        <v>5653</v>
      </c>
      <c r="J55" s="130">
        <v>5357</v>
      </c>
      <c r="K55" s="130">
        <v>24721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27430</v>
      </c>
      <c r="D56" s="129"/>
      <c r="E56" s="129">
        <v>27430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24721</v>
      </c>
      <c r="R69" s="192">
        <v>5357</v>
      </c>
      <c r="S69" s="192">
        <v>5653</v>
      </c>
      <c r="T69" s="192">
        <v>29250</v>
      </c>
      <c r="U69" s="192">
        <v>1219</v>
      </c>
      <c r="V69" s="192">
        <v>66200</v>
      </c>
      <c r="W69" s="192"/>
      <c r="X69" s="192"/>
      <c r="Y69" s="192">
        <f>V69+W69+X69</f>
        <v>66200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27430</v>
      </c>
      <c r="X71" s="192"/>
      <c r="Y71" s="192">
        <f t="shared" ref="Y71:Y77" si="6">V71+W71+X71</f>
        <v>27430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5849</v>
      </c>
      <c r="R72" s="192">
        <v>424</v>
      </c>
      <c r="S72" s="192">
        <v>11915</v>
      </c>
      <c r="T72" s="192">
        <v>6406</v>
      </c>
      <c r="U72" s="192">
        <v>401</v>
      </c>
      <c r="V72" s="192">
        <v>24995</v>
      </c>
      <c r="W72" s="192">
        <v>225</v>
      </c>
      <c r="X72" s="192"/>
      <c r="Y72" s="192">
        <f t="shared" si="6"/>
        <v>25220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-860</v>
      </c>
      <c r="R73" s="192">
        <v>-4048</v>
      </c>
      <c r="S73" s="192">
        <v>-13770</v>
      </c>
      <c r="T73" s="192">
        <v>-2089</v>
      </c>
      <c r="U73" s="192">
        <v>-49</v>
      </c>
      <c r="V73" s="192">
        <v>-20816</v>
      </c>
      <c r="W73" s="192">
        <v>-4404</v>
      </c>
      <c r="X73" s="192"/>
      <c r="Y73" s="192">
        <f t="shared" si="6"/>
        <v>-25220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93630</v>
      </c>
      <c r="D74" s="198"/>
      <c r="E74" s="198">
        <f>W71+W72+W73</f>
        <v>23251</v>
      </c>
      <c r="F74" s="198">
        <f>V69+V72+V73</f>
        <v>70379</v>
      </c>
      <c r="G74" s="198">
        <f>U69+U72+U73</f>
        <v>1571</v>
      </c>
      <c r="H74" s="198">
        <f>T69+T72+T73</f>
        <v>33567</v>
      </c>
      <c r="I74" s="198">
        <f>S69+S72+S73</f>
        <v>3798</v>
      </c>
      <c r="J74" s="198">
        <f>R69+R72+R73</f>
        <v>1733</v>
      </c>
      <c r="K74" s="198">
        <f>Q69+Q72+Q73</f>
        <v>29710</v>
      </c>
      <c r="L74" s="199"/>
      <c r="M74" s="200" t="s">
        <v>134</v>
      </c>
      <c r="N74" s="200"/>
      <c r="O74" s="200" t="s">
        <v>135</v>
      </c>
      <c r="P74" s="199"/>
      <c r="Q74" s="195">
        <v>29710</v>
      </c>
      <c r="R74" s="195">
        <v>1733</v>
      </c>
      <c r="S74" s="195">
        <v>3798</v>
      </c>
      <c r="T74" s="195">
        <v>33567</v>
      </c>
      <c r="U74" s="195">
        <v>1571</v>
      </c>
      <c r="V74" s="195">
        <v>70379</v>
      </c>
      <c r="W74" s="195">
        <v>23251</v>
      </c>
      <c r="X74" s="195"/>
      <c r="Y74" s="195">
        <f t="shared" si="6"/>
        <v>93630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172722</v>
      </c>
      <c r="D75" s="201"/>
      <c r="E75" s="201"/>
      <c r="F75" s="201">
        <v>172722</v>
      </c>
      <c r="G75" s="201">
        <v>641</v>
      </c>
      <c r="H75" s="201">
        <v>49767</v>
      </c>
      <c r="I75" s="201">
        <v>23978</v>
      </c>
      <c r="J75" s="201">
        <v>2622</v>
      </c>
      <c r="K75" s="201">
        <v>95714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172722</v>
      </c>
      <c r="Y75" s="203">
        <f t="shared" si="6"/>
        <v>172722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168191</v>
      </c>
      <c r="D76" s="201"/>
      <c r="E76" s="201"/>
      <c r="F76" s="201">
        <v>168191</v>
      </c>
      <c r="G76" s="201">
        <v>641</v>
      </c>
      <c r="H76" s="201">
        <v>48485</v>
      </c>
      <c r="I76" s="201">
        <v>23928</v>
      </c>
      <c r="J76" s="201">
        <v>2622</v>
      </c>
      <c r="K76" s="201">
        <v>92515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168191</v>
      </c>
      <c r="Y76" s="203">
        <f t="shared" si="6"/>
        <v>168191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-79092</v>
      </c>
      <c r="D77" s="201"/>
      <c r="E77" s="201"/>
      <c r="F77" s="201">
        <v>-79092</v>
      </c>
      <c r="G77" s="201">
        <v>-667</v>
      </c>
      <c r="H77" s="201">
        <v>-13217</v>
      </c>
      <c r="I77" s="201">
        <v>-13131</v>
      </c>
      <c r="J77" s="201">
        <v>-3570</v>
      </c>
      <c r="K77" s="201">
        <v>-48507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2905</v>
      </c>
      <c r="D78" s="201"/>
      <c r="E78" s="201"/>
      <c r="F78" s="201">
        <v>2905</v>
      </c>
      <c r="G78" s="201">
        <v>0</v>
      </c>
      <c r="H78" s="201">
        <v>67</v>
      </c>
      <c r="I78" s="201">
        <v>0</v>
      </c>
      <c r="J78" s="201">
        <v>0</v>
      </c>
      <c r="K78" s="201">
        <v>2838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2905</v>
      </c>
      <c r="Y78" s="207">
        <f>V78+W78+X78</f>
        <v>2905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1626</v>
      </c>
      <c r="D79" s="201"/>
      <c r="E79" s="201"/>
      <c r="F79" s="201">
        <v>1626</v>
      </c>
      <c r="G79" s="201">
        <v>0</v>
      </c>
      <c r="H79" s="201">
        <v>1215</v>
      </c>
      <c r="I79" s="201">
        <v>50</v>
      </c>
      <c r="J79" s="201">
        <v>0</v>
      </c>
      <c r="K79" s="201">
        <v>361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1626</v>
      </c>
      <c r="Y79" s="207">
        <f>V79+W79+X79</f>
        <v>1626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23</v>
      </c>
      <c r="F80" s="128">
        <v>-23</v>
      </c>
      <c r="G80" s="128">
        <v>0</v>
      </c>
      <c r="H80" s="128">
        <v>-449</v>
      </c>
      <c r="I80" s="128">
        <v>471</v>
      </c>
      <c r="J80" s="128">
        <v>0</v>
      </c>
      <c r="K80" s="128">
        <v>-45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23228</v>
      </c>
      <c r="F81" s="135">
        <v>-23228</v>
      </c>
      <c r="G81" s="135">
        <v>1597</v>
      </c>
      <c r="H81" s="135">
        <v>-2534</v>
      </c>
      <c r="I81" s="135">
        <v>-7520</v>
      </c>
      <c r="J81" s="135">
        <v>2681</v>
      </c>
      <c r="K81" s="135">
        <v>-17452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8" right="0.18" top="0.2" bottom="1" header="0" footer="0"/>
  <pageSetup paperSize="8" scale="76" pageOrder="overThenDown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7.42578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229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211248</v>
      </c>
      <c r="D18" s="128">
        <f>W18</f>
        <v>211248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211248</v>
      </c>
      <c r="X18" s="131"/>
      <c r="Y18" s="131">
        <f t="shared" ref="Y18:Y36" si="1">V18+W18+X18</f>
        <v>211248</v>
      </c>
      <c r="Z18" s="77" t="s">
        <v>34</v>
      </c>
    </row>
    <row r="19" spans="2:26" x14ac:dyDescent="0.2">
      <c r="B19" s="77" t="s">
        <v>37</v>
      </c>
      <c r="C19" s="128">
        <f t="shared" si="0"/>
        <v>195405</v>
      </c>
      <c r="D19" s="128"/>
      <c r="E19" s="128">
        <v>195405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195405</v>
      </c>
      <c r="Y19" s="131">
        <f t="shared" si="1"/>
        <v>195405</v>
      </c>
      <c r="Z19" s="77" t="s">
        <v>37</v>
      </c>
    </row>
    <row r="20" spans="2:26" x14ac:dyDescent="0.2">
      <c r="B20" s="77" t="s">
        <v>40</v>
      </c>
      <c r="C20" s="128">
        <f t="shared" si="0"/>
        <v>1315527</v>
      </c>
      <c r="D20" s="128">
        <v>1315527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927341</v>
      </c>
      <c r="R20" s="131">
        <v>47875</v>
      </c>
      <c r="S20" s="131">
        <v>111286</v>
      </c>
      <c r="T20" s="131">
        <v>220362</v>
      </c>
      <c r="U20" s="131">
        <v>8663</v>
      </c>
      <c r="V20" s="131">
        <v>1315527</v>
      </c>
      <c r="W20" s="131"/>
      <c r="X20" s="131"/>
      <c r="Y20" s="131">
        <f t="shared" si="1"/>
        <v>1315527</v>
      </c>
      <c r="Z20" s="77" t="s">
        <v>40</v>
      </c>
    </row>
    <row r="21" spans="2:26" x14ac:dyDescent="0.2">
      <c r="B21" s="77" t="s">
        <v>43</v>
      </c>
      <c r="C21" s="128">
        <f t="shared" si="0"/>
        <v>676555</v>
      </c>
      <c r="D21" s="128"/>
      <c r="E21" s="128"/>
      <c r="F21" s="128">
        <v>676555</v>
      </c>
      <c r="G21" s="128">
        <v>4323</v>
      </c>
      <c r="H21" s="128">
        <v>50646</v>
      </c>
      <c r="I21" s="128">
        <v>28279</v>
      </c>
      <c r="J21" s="128">
        <v>18362</v>
      </c>
      <c r="K21" s="128">
        <v>574945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676555</v>
      </c>
      <c r="Y21" s="131">
        <f t="shared" si="1"/>
        <v>676555</v>
      </c>
      <c r="Z21" s="77" t="s">
        <v>43</v>
      </c>
    </row>
    <row r="22" spans="2:26" x14ac:dyDescent="0.2">
      <c r="B22" s="77" t="s">
        <v>46</v>
      </c>
      <c r="C22" s="128">
        <f t="shared" si="0"/>
        <v>61986</v>
      </c>
      <c r="D22" s="128">
        <v>61986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61986</v>
      </c>
      <c r="W22" s="131"/>
      <c r="X22" s="131"/>
      <c r="Y22" s="131">
        <f t="shared" si="1"/>
        <v>61986</v>
      </c>
      <c r="Z22" s="77" t="s">
        <v>46</v>
      </c>
    </row>
    <row r="23" spans="2:26" x14ac:dyDescent="0.2">
      <c r="B23" s="77" t="s">
        <v>49</v>
      </c>
      <c r="C23" s="129">
        <f t="shared" si="0"/>
        <v>700958</v>
      </c>
      <c r="D23" s="128"/>
      <c r="E23" s="129"/>
      <c r="F23" s="129">
        <v>700958</v>
      </c>
      <c r="G23" s="129">
        <v>4340</v>
      </c>
      <c r="H23" s="129">
        <v>169716</v>
      </c>
      <c r="I23" s="129">
        <v>83007</v>
      </c>
      <c r="J23" s="129">
        <v>29513</v>
      </c>
      <c r="K23" s="129">
        <v>352396</v>
      </c>
      <c r="L23" s="29"/>
      <c r="M23" s="173" t="s">
        <v>50</v>
      </c>
      <c r="N23" s="173"/>
      <c r="O23" s="173" t="s">
        <v>51</v>
      </c>
      <c r="P23" s="29"/>
      <c r="Q23" s="131">
        <v>352396</v>
      </c>
      <c r="R23" s="131">
        <v>29513</v>
      </c>
      <c r="S23" s="131">
        <v>83007</v>
      </c>
      <c r="T23" s="131">
        <v>169716</v>
      </c>
      <c r="U23" s="131">
        <v>4340</v>
      </c>
      <c r="V23" s="131">
        <v>700958</v>
      </c>
      <c r="W23" s="131"/>
      <c r="X23" s="131"/>
      <c r="Y23" s="131">
        <f t="shared" si="1"/>
        <v>700958</v>
      </c>
      <c r="Z23" s="77" t="s">
        <v>49</v>
      </c>
    </row>
    <row r="24" spans="2:26" x14ac:dyDescent="0.2">
      <c r="B24" s="77" t="s">
        <v>52</v>
      </c>
      <c r="C24" s="128">
        <f t="shared" si="0"/>
        <v>85694</v>
      </c>
      <c r="D24" s="128"/>
      <c r="E24" s="128"/>
      <c r="F24" s="128">
        <v>85694</v>
      </c>
      <c r="G24" s="128">
        <v>680</v>
      </c>
      <c r="H24" s="128">
        <v>14524</v>
      </c>
      <c r="I24" s="128">
        <v>13897</v>
      </c>
      <c r="J24" s="128">
        <v>3719</v>
      </c>
      <c r="K24" s="128">
        <v>52874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615264</v>
      </c>
      <c r="D25" s="128"/>
      <c r="E25" s="130"/>
      <c r="F25" s="130">
        <v>615264</v>
      </c>
      <c r="G25" s="130">
        <v>3660</v>
      </c>
      <c r="H25" s="130">
        <v>155192</v>
      </c>
      <c r="I25" s="130">
        <v>69110</v>
      </c>
      <c r="J25" s="130">
        <v>25794</v>
      </c>
      <c r="K25" s="130">
        <v>299522</v>
      </c>
      <c r="L25" s="32"/>
      <c r="M25" s="173" t="s">
        <v>55</v>
      </c>
      <c r="N25" s="173"/>
      <c r="O25" s="174" t="s">
        <v>56</v>
      </c>
      <c r="P25" s="29"/>
      <c r="Q25" s="134">
        <v>299522</v>
      </c>
      <c r="R25" s="134">
        <v>25794</v>
      </c>
      <c r="S25" s="134">
        <v>69110</v>
      </c>
      <c r="T25" s="134">
        <v>155192</v>
      </c>
      <c r="U25" s="134">
        <v>3660</v>
      </c>
      <c r="V25" s="134">
        <v>615264</v>
      </c>
      <c r="W25" s="134"/>
      <c r="X25" s="134"/>
      <c r="Y25" s="134">
        <f t="shared" si="1"/>
        <v>615264</v>
      </c>
      <c r="Z25" s="77"/>
    </row>
    <row r="26" spans="2:26" ht="13.5" thickBot="1" x14ac:dyDescent="0.25">
      <c r="B26" s="86"/>
      <c r="C26" s="129">
        <f t="shared" si="0"/>
        <v>15843</v>
      </c>
      <c r="D26" s="129"/>
      <c r="E26" s="129">
        <v>15843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15843</v>
      </c>
      <c r="X26" s="131"/>
      <c r="Y26" s="131">
        <f t="shared" si="1"/>
        <v>15843</v>
      </c>
      <c r="Z26" s="77"/>
    </row>
    <row r="27" spans="2:26" ht="13.5" thickTop="1" x14ac:dyDescent="0.2">
      <c r="B27" s="77" t="s">
        <v>59</v>
      </c>
      <c r="C27" s="131">
        <f t="shared" si="0"/>
        <v>337677</v>
      </c>
      <c r="D27" s="132"/>
      <c r="E27" s="128">
        <v>781</v>
      </c>
      <c r="F27" s="131">
        <v>336896</v>
      </c>
      <c r="G27" s="131">
        <v>3654</v>
      </c>
      <c r="H27" s="131">
        <v>26721</v>
      </c>
      <c r="I27" s="131">
        <v>69011</v>
      </c>
      <c r="J27" s="131">
        <v>15742</v>
      </c>
      <c r="K27" s="131">
        <v>221768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337037</v>
      </c>
      <c r="U27" s="131"/>
      <c r="V27" s="131">
        <v>337037</v>
      </c>
      <c r="W27" s="131">
        <v>640</v>
      </c>
      <c r="X27" s="131"/>
      <c r="Y27" s="131">
        <f t="shared" si="1"/>
        <v>337677</v>
      </c>
      <c r="Z27" s="89" t="s">
        <v>59</v>
      </c>
    </row>
    <row r="28" spans="2:26" x14ac:dyDescent="0.2">
      <c r="B28" s="77" t="s">
        <v>54</v>
      </c>
      <c r="C28" s="128">
        <f t="shared" si="0"/>
        <v>64659</v>
      </c>
      <c r="D28" s="128"/>
      <c r="E28" s="128"/>
      <c r="F28" s="128">
        <v>64659</v>
      </c>
      <c r="G28" s="128">
        <v>6</v>
      </c>
      <c r="H28" s="128">
        <v>1687</v>
      </c>
      <c r="I28" s="128">
        <v>99</v>
      </c>
      <c r="J28" s="128">
        <v>160</v>
      </c>
      <c r="K28" s="128">
        <v>721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69496</v>
      </c>
      <c r="T28" s="131"/>
      <c r="U28" s="131"/>
      <c r="V28" s="131">
        <v>69496</v>
      </c>
      <c r="W28" s="131">
        <v>-4837</v>
      </c>
      <c r="X28" s="131"/>
      <c r="Y28" s="131">
        <f t="shared" si="1"/>
        <v>64659</v>
      </c>
      <c r="Z28" s="77" t="s">
        <v>54</v>
      </c>
    </row>
    <row r="29" spans="2:26" x14ac:dyDescent="0.2">
      <c r="B29" s="77"/>
      <c r="C29" s="128">
        <f t="shared" si="0"/>
        <v>61986</v>
      </c>
      <c r="D29" s="128"/>
      <c r="E29" s="128"/>
      <c r="F29" s="128">
        <v>61986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65654</v>
      </c>
      <c r="T29" s="131"/>
      <c r="U29" s="131"/>
      <c r="V29" s="131">
        <v>65654</v>
      </c>
      <c r="W29" s="131">
        <v>-3668</v>
      </c>
      <c r="X29" s="131"/>
      <c r="Y29" s="131">
        <f t="shared" si="1"/>
        <v>61986</v>
      </c>
      <c r="Z29" s="77"/>
    </row>
    <row r="30" spans="2:26" x14ac:dyDescent="0.2">
      <c r="B30" s="77"/>
      <c r="C30" s="128">
        <f t="shared" si="0"/>
        <v>2673</v>
      </c>
      <c r="D30" s="128"/>
      <c r="E30" s="128"/>
      <c r="F30" s="128">
        <v>2673</v>
      </c>
      <c r="G30" s="128">
        <v>6</v>
      </c>
      <c r="H30" s="128">
        <v>1687</v>
      </c>
      <c r="I30" s="128">
        <v>99</v>
      </c>
      <c r="J30" s="128">
        <v>160</v>
      </c>
      <c r="K30" s="128">
        <v>721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3842</v>
      </c>
      <c r="T30" s="131"/>
      <c r="U30" s="131"/>
      <c r="V30" s="131">
        <v>3842</v>
      </c>
      <c r="W30" s="131">
        <v>-1169</v>
      </c>
      <c r="X30" s="131"/>
      <c r="Y30" s="131">
        <f t="shared" si="1"/>
        <v>2673</v>
      </c>
      <c r="Z30" s="77"/>
    </row>
    <row r="31" spans="2:26" x14ac:dyDescent="0.2">
      <c r="B31" s="77"/>
      <c r="C31" s="129">
        <f t="shared" si="0"/>
        <v>186754</v>
      </c>
      <c r="D31" s="129"/>
      <c r="E31" s="129"/>
      <c r="F31" s="129">
        <v>186754</v>
      </c>
      <c r="G31" s="129">
        <v>680</v>
      </c>
      <c r="H31" s="129">
        <v>28659</v>
      </c>
      <c r="I31" s="129">
        <v>13897</v>
      </c>
      <c r="J31" s="129">
        <v>13611</v>
      </c>
      <c r="K31" s="129">
        <v>129907</v>
      </c>
      <c r="L31" s="29"/>
      <c r="M31" s="173" t="s">
        <v>70</v>
      </c>
      <c r="N31" s="173"/>
      <c r="O31" s="173" t="s">
        <v>71</v>
      </c>
      <c r="P31" s="29"/>
      <c r="Q31" s="131">
        <v>129907</v>
      </c>
      <c r="R31" s="131">
        <v>13611</v>
      </c>
      <c r="S31" s="131">
        <v>13897</v>
      </c>
      <c r="T31" s="131">
        <v>28659</v>
      </c>
      <c r="U31" s="131">
        <v>680</v>
      </c>
      <c r="V31" s="131">
        <v>186754</v>
      </c>
      <c r="W31" s="131"/>
      <c r="X31" s="131"/>
      <c r="Y31" s="131">
        <f t="shared" si="1"/>
        <v>186754</v>
      </c>
      <c r="Z31" s="77"/>
    </row>
    <row r="32" spans="2:26" x14ac:dyDescent="0.2">
      <c r="B32" s="77"/>
      <c r="C32" s="129">
        <f t="shared" si="0"/>
        <v>112649</v>
      </c>
      <c r="D32" s="129"/>
      <c r="E32" s="129"/>
      <c r="F32" s="129">
        <v>112649</v>
      </c>
      <c r="G32" s="129"/>
      <c r="H32" s="129">
        <v>112649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112649</v>
      </c>
      <c r="U32" s="131"/>
      <c r="V32" s="131">
        <v>112649</v>
      </c>
      <c r="W32" s="131"/>
      <c r="X32" s="131"/>
      <c r="Y32" s="131">
        <f t="shared" si="1"/>
        <v>112649</v>
      </c>
      <c r="Z32" s="77"/>
    </row>
    <row r="33" spans="2:26" x14ac:dyDescent="0.2">
      <c r="B33" s="77"/>
      <c r="C33" s="130">
        <f t="shared" si="0"/>
        <v>105604</v>
      </c>
      <c r="D33" s="130"/>
      <c r="E33" s="130"/>
      <c r="F33" s="130">
        <v>105604</v>
      </c>
      <c r="G33" s="130">
        <v>0</v>
      </c>
      <c r="H33" s="130">
        <v>18679</v>
      </c>
      <c r="I33" s="130">
        <v>0</v>
      </c>
      <c r="J33" s="130">
        <v>9892</v>
      </c>
      <c r="K33" s="130">
        <v>77033</v>
      </c>
      <c r="L33" s="32"/>
      <c r="M33" s="174" t="s">
        <v>74</v>
      </c>
      <c r="N33" s="174"/>
      <c r="O33" s="174" t="s">
        <v>75</v>
      </c>
      <c r="P33" s="29"/>
      <c r="Q33" s="134">
        <v>77033</v>
      </c>
      <c r="R33" s="134">
        <v>9892</v>
      </c>
      <c r="S33" s="134">
        <v>0</v>
      </c>
      <c r="T33" s="134">
        <v>18679</v>
      </c>
      <c r="U33" s="134">
        <v>0</v>
      </c>
      <c r="V33" s="134">
        <v>105604</v>
      </c>
      <c r="W33" s="134"/>
      <c r="X33" s="134"/>
      <c r="Y33" s="134">
        <f t="shared" si="1"/>
        <v>105604</v>
      </c>
      <c r="Z33" s="77"/>
    </row>
    <row r="34" spans="2:26" ht="13.5" thickBot="1" x14ac:dyDescent="0.25">
      <c r="B34" s="86"/>
      <c r="C34" s="130">
        <f t="shared" si="0"/>
        <v>108105</v>
      </c>
      <c r="D34" s="130"/>
      <c r="E34" s="130"/>
      <c r="F34" s="130">
        <v>108105</v>
      </c>
      <c r="G34" s="130"/>
      <c r="H34" s="130">
        <v>108105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108105</v>
      </c>
      <c r="U34" s="134"/>
      <c r="V34" s="134">
        <v>108105</v>
      </c>
      <c r="W34" s="134"/>
      <c r="X34" s="134"/>
      <c r="Y34" s="134">
        <f t="shared" si="1"/>
        <v>108105</v>
      </c>
      <c r="Z34" s="77"/>
    </row>
    <row r="35" spans="2:26" ht="13.5" thickTop="1" x14ac:dyDescent="0.2">
      <c r="B35" s="77" t="s">
        <v>78</v>
      </c>
      <c r="C35" s="131">
        <f t="shared" si="0"/>
        <v>192546</v>
      </c>
      <c r="D35" s="132"/>
      <c r="E35" s="128">
        <v>21741</v>
      </c>
      <c r="F35" s="131">
        <v>170805</v>
      </c>
      <c r="G35" s="131">
        <v>130</v>
      </c>
      <c r="H35" s="131">
        <v>14107</v>
      </c>
      <c r="I35" s="131">
        <v>20919</v>
      </c>
      <c r="J35" s="131">
        <v>79200</v>
      </c>
      <c r="K35" s="131">
        <v>56449</v>
      </c>
      <c r="L35" s="33"/>
      <c r="M35" s="176" t="s">
        <v>79</v>
      </c>
      <c r="N35" s="176"/>
      <c r="O35" s="176" t="s">
        <v>80</v>
      </c>
      <c r="P35" s="33"/>
      <c r="Q35" s="131">
        <v>17039</v>
      </c>
      <c r="R35" s="131">
        <v>81097</v>
      </c>
      <c r="S35" s="131">
        <v>9794</v>
      </c>
      <c r="T35" s="131">
        <v>47265</v>
      </c>
      <c r="U35" s="131">
        <v>930</v>
      </c>
      <c r="V35" s="131">
        <v>156125</v>
      </c>
      <c r="W35" s="131">
        <v>36421</v>
      </c>
      <c r="X35" s="131"/>
      <c r="Y35" s="131">
        <f t="shared" si="1"/>
        <v>192546</v>
      </c>
      <c r="Z35" s="89" t="s">
        <v>78</v>
      </c>
    </row>
    <row r="36" spans="2:26" x14ac:dyDescent="0.2">
      <c r="B36" s="77" t="s">
        <v>64</v>
      </c>
      <c r="C36" s="129">
        <f t="shared" si="0"/>
        <v>691256</v>
      </c>
      <c r="D36" s="129"/>
      <c r="E36" s="129"/>
      <c r="F36" s="129">
        <v>691256</v>
      </c>
      <c r="G36" s="129">
        <v>1480</v>
      </c>
      <c r="H36" s="129">
        <v>511503</v>
      </c>
      <c r="I36" s="129">
        <v>72268</v>
      </c>
      <c r="J36" s="129">
        <v>15508</v>
      </c>
      <c r="K36" s="129">
        <v>90497</v>
      </c>
      <c r="L36" s="29"/>
      <c r="M36" s="173" t="s">
        <v>81</v>
      </c>
      <c r="N36" s="173"/>
      <c r="O36" s="173" t="s">
        <v>82</v>
      </c>
      <c r="P36" s="29"/>
      <c r="Q36" s="131">
        <v>90497</v>
      </c>
      <c r="R36" s="131">
        <v>15508</v>
      </c>
      <c r="S36" s="131">
        <v>72268</v>
      </c>
      <c r="T36" s="131">
        <v>511503</v>
      </c>
      <c r="U36" s="131">
        <v>1480</v>
      </c>
      <c r="V36" s="131">
        <v>691256</v>
      </c>
      <c r="W36" s="131"/>
      <c r="X36" s="131"/>
      <c r="Y36" s="131">
        <f t="shared" si="1"/>
        <v>691256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605562</v>
      </c>
      <c r="D38" s="130"/>
      <c r="E38" s="130"/>
      <c r="F38" s="130">
        <v>605562</v>
      </c>
      <c r="G38" s="130">
        <v>800</v>
      </c>
      <c r="H38" s="130">
        <v>496979</v>
      </c>
      <c r="I38" s="130">
        <v>58371</v>
      </c>
      <c r="J38" s="130">
        <v>11789</v>
      </c>
      <c r="K38" s="130">
        <v>37623</v>
      </c>
      <c r="L38" s="29"/>
      <c r="M38" s="174" t="s">
        <v>86</v>
      </c>
      <c r="N38" s="174"/>
      <c r="O38" s="174" t="s">
        <v>87</v>
      </c>
      <c r="P38" s="29"/>
      <c r="Q38" s="134">
        <v>37623</v>
      </c>
      <c r="R38" s="134">
        <v>11789</v>
      </c>
      <c r="S38" s="134">
        <v>58371</v>
      </c>
      <c r="T38" s="134">
        <v>496979</v>
      </c>
      <c r="U38" s="134">
        <v>800</v>
      </c>
      <c r="V38" s="134">
        <v>605562</v>
      </c>
      <c r="W38" s="134"/>
      <c r="X38" s="134"/>
      <c r="Y38" s="134">
        <f>V38+W38+X38</f>
        <v>605562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68431</v>
      </c>
      <c r="D40" s="132"/>
      <c r="E40" s="128">
        <v>742</v>
      </c>
      <c r="F40" s="131">
        <v>67689</v>
      </c>
      <c r="G40" s="131">
        <v>0</v>
      </c>
      <c r="H40" s="131">
        <v>49648</v>
      </c>
      <c r="I40" s="131">
        <v>8</v>
      </c>
      <c r="J40" s="131">
        <v>3000</v>
      </c>
      <c r="K40" s="131">
        <v>15033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67520</v>
      </c>
      <c r="T40" s="131"/>
      <c r="U40" s="131"/>
      <c r="V40" s="131">
        <v>67520</v>
      </c>
      <c r="W40" s="131">
        <v>911</v>
      </c>
      <c r="X40" s="131"/>
      <c r="Y40" s="131">
        <f t="shared" ref="Y40:Y53" si="3">V40+W40+X40</f>
        <v>68431</v>
      </c>
      <c r="Z40" s="77" t="s">
        <v>83</v>
      </c>
    </row>
    <row r="41" spans="2:26" x14ac:dyDescent="0.2">
      <c r="B41" s="77" t="s">
        <v>85</v>
      </c>
      <c r="C41" s="128">
        <f t="shared" si="2"/>
        <v>98576</v>
      </c>
      <c r="D41" s="128"/>
      <c r="E41" s="128">
        <v>195</v>
      </c>
      <c r="F41" s="128">
        <v>98381</v>
      </c>
      <c r="G41" s="128"/>
      <c r="H41" s="128">
        <v>98381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4349</v>
      </c>
      <c r="R41" s="131">
        <v>5586</v>
      </c>
      <c r="S41" s="131">
        <v>88138</v>
      </c>
      <c r="T41" s="131">
        <v>220</v>
      </c>
      <c r="U41" s="131">
        <v>23</v>
      </c>
      <c r="V41" s="131">
        <v>98316</v>
      </c>
      <c r="W41" s="131">
        <v>260</v>
      </c>
      <c r="X41" s="131"/>
      <c r="Y41" s="131">
        <f t="shared" si="3"/>
        <v>98576</v>
      </c>
      <c r="Z41" s="77" t="s">
        <v>85</v>
      </c>
    </row>
    <row r="42" spans="2:26" x14ac:dyDescent="0.2">
      <c r="B42" s="77" t="s">
        <v>88</v>
      </c>
      <c r="C42" s="128">
        <f t="shared" si="2"/>
        <v>88931</v>
      </c>
      <c r="D42" s="128"/>
      <c r="E42" s="128">
        <v>1798</v>
      </c>
      <c r="F42" s="128">
        <v>87133</v>
      </c>
      <c r="G42" s="128">
        <v>28</v>
      </c>
      <c r="H42" s="128">
        <v>160</v>
      </c>
      <c r="I42" s="128">
        <v>79919</v>
      </c>
      <c r="J42" s="128">
        <v>3468</v>
      </c>
      <c r="K42" s="128">
        <v>3558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88602</v>
      </c>
      <c r="U42" s="131"/>
      <c r="V42" s="131">
        <v>88602</v>
      </c>
      <c r="W42" s="131">
        <v>329</v>
      </c>
      <c r="X42" s="131"/>
      <c r="Y42" s="131">
        <f t="shared" si="3"/>
        <v>88931</v>
      </c>
      <c r="Z42" s="77" t="s">
        <v>88</v>
      </c>
    </row>
    <row r="43" spans="2:26" x14ac:dyDescent="0.2">
      <c r="B43" s="77" t="s">
        <v>95</v>
      </c>
      <c r="C43" s="128">
        <f t="shared" si="2"/>
        <v>179816</v>
      </c>
      <c r="D43" s="128"/>
      <c r="E43" s="128">
        <v>5583</v>
      </c>
      <c r="F43" s="128">
        <v>174233</v>
      </c>
      <c r="G43" s="128">
        <v>1441</v>
      </c>
      <c r="H43" s="128">
        <v>36329</v>
      </c>
      <c r="I43" s="128">
        <v>108100</v>
      </c>
      <c r="J43" s="128">
        <v>18720</v>
      </c>
      <c r="K43" s="128">
        <v>9643</v>
      </c>
      <c r="L43" s="29"/>
      <c r="M43" s="172" t="s">
        <v>96</v>
      </c>
      <c r="N43" s="172"/>
      <c r="O43" s="172" t="s">
        <v>97</v>
      </c>
      <c r="P43" s="29"/>
      <c r="Q43" s="131">
        <v>4289</v>
      </c>
      <c r="R43" s="131">
        <v>17803</v>
      </c>
      <c r="S43" s="131">
        <v>101188</v>
      </c>
      <c r="T43" s="131">
        <v>36516</v>
      </c>
      <c r="U43" s="131">
        <v>8496</v>
      </c>
      <c r="V43" s="131">
        <v>168292</v>
      </c>
      <c r="W43" s="131">
        <v>11524</v>
      </c>
      <c r="X43" s="131"/>
      <c r="Y43" s="131">
        <f t="shared" si="3"/>
        <v>179816</v>
      </c>
      <c r="Z43" s="77" t="s">
        <v>95</v>
      </c>
    </row>
    <row r="44" spans="2:26" x14ac:dyDescent="0.2">
      <c r="B44" s="77"/>
      <c r="C44" s="129">
        <f t="shared" si="2"/>
        <v>686550</v>
      </c>
      <c r="D44" s="129"/>
      <c r="E44" s="129"/>
      <c r="F44" s="129">
        <v>686550</v>
      </c>
      <c r="G44" s="129">
        <v>8530</v>
      </c>
      <c r="H44" s="129">
        <v>452323</v>
      </c>
      <c r="I44" s="129">
        <v>141087</v>
      </c>
      <c r="J44" s="129">
        <v>13709</v>
      </c>
      <c r="K44" s="129">
        <v>70901</v>
      </c>
      <c r="L44" s="29"/>
      <c r="M44" s="173" t="s">
        <v>98</v>
      </c>
      <c r="N44" s="173"/>
      <c r="O44" s="173" t="s">
        <v>99</v>
      </c>
      <c r="P44" s="29"/>
      <c r="Q44" s="131">
        <v>70901</v>
      </c>
      <c r="R44" s="131">
        <v>13709</v>
      </c>
      <c r="S44" s="131">
        <v>141087</v>
      </c>
      <c r="T44" s="131">
        <v>452323</v>
      </c>
      <c r="U44" s="131">
        <v>8530</v>
      </c>
      <c r="V44" s="131">
        <v>686550</v>
      </c>
      <c r="W44" s="131"/>
      <c r="X44" s="131"/>
      <c r="Y44" s="131">
        <f t="shared" si="3"/>
        <v>686550</v>
      </c>
      <c r="Z44" s="77"/>
    </row>
    <row r="45" spans="2:26" ht="13.5" thickBot="1" x14ac:dyDescent="0.25">
      <c r="B45" s="87"/>
      <c r="C45" s="130">
        <f t="shared" si="2"/>
        <v>600856</v>
      </c>
      <c r="D45" s="130"/>
      <c r="E45" s="130"/>
      <c r="F45" s="130">
        <v>600856</v>
      </c>
      <c r="G45" s="130">
        <v>7850</v>
      </c>
      <c r="H45" s="130">
        <v>437799</v>
      </c>
      <c r="I45" s="130">
        <v>127190</v>
      </c>
      <c r="J45" s="130">
        <v>9990</v>
      </c>
      <c r="K45" s="130">
        <v>18027</v>
      </c>
      <c r="L45" s="29"/>
      <c r="M45" s="174" t="s">
        <v>100</v>
      </c>
      <c r="N45" s="174"/>
      <c r="O45" s="174" t="s">
        <v>101</v>
      </c>
      <c r="P45" s="29"/>
      <c r="Q45" s="134">
        <v>18027</v>
      </c>
      <c r="R45" s="134">
        <v>9990</v>
      </c>
      <c r="S45" s="134">
        <v>127190</v>
      </c>
      <c r="T45" s="134">
        <v>437799</v>
      </c>
      <c r="U45" s="134">
        <v>7850</v>
      </c>
      <c r="V45" s="134">
        <v>600856</v>
      </c>
      <c r="W45" s="134"/>
      <c r="X45" s="134"/>
      <c r="Y45" s="134">
        <f t="shared" si="3"/>
        <v>600856</v>
      </c>
      <c r="Z45" s="87"/>
    </row>
    <row r="46" spans="2:26" ht="13.5" thickTop="1" x14ac:dyDescent="0.2">
      <c r="B46" s="77" t="s">
        <v>102</v>
      </c>
      <c r="C46" s="131">
        <f t="shared" si="2"/>
        <v>70868</v>
      </c>
      <c r="D46" s="132"/>
      <c r="E46" s="128"/>
      <c r="F46" s="131">
        <v>70868</v>
      </c>
      <c r="G46" s="131">
        <v>6507</v>
      </c>
      <c r="H46" s="131"/>
      <c r="I46" s="131">
        <v>64361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70868</v>
      </c>
      <c r="U46" s="131"/>
      <c r="V46" s="131">
        <v>70868</v>
      </c>
      <c r="W46" s="131"/>
      <c r="X46" s="131"/>
      <c r="Y46" s="131">
        <f t="shared" si="3"/>
        <v>70868</v>
      </c>
      <c r="Z46" s="77" t="s">
        <v>102</v>
      </c>
    </row>
    <row r="47" spans="2:26" x14ac:dyDescent="0.2">
      <c r="B47" s="77" t="s">
        <v>106</v>
      </c>
      <c r="C47" s="129">
        <f t="shared" si="2"/>
        <v>686550</v>
      </c>
      <c r="D47" s="129"/>
      <c r="E47" s="129"/>
      <c r="F47" s="129">
        <v>686550</v>
      </c>
      <c r="G47" s="129">
        <v>2023</v>
      </c>
      <c r="H47" s="129">
        <v>523191</v>
      </c>
      <c r="I47" s="129">
        <v>76726</v>
      </c>
      <c r="J47" s="129">
        <v>13709</v>
      </c>
      <c r="K47" s="129">
        <v>70901</v>
      </c>
      <c r="L47" s="29"/>
      <c r="M47" s="173" t="s">
        <v>107</v>
      </c>
      <c r="N47" s="173"/>
      <c r="O47" s="173" t="s">
        <v>108</v>
      </c>
      <c r="P47" s="29"/>
      <c r="Q47" s="131">
        <v>70901</v>
      </c>
      <c r="R47" s="131">
        <v>13709</v>
      </c>
      <c r="S47" s="131">
        <v>76726</v>
      </c>
      <c r="T47" s="131">
        <v>523191</v>
      </c>
      <c r="U47" s="131">
        <v>2023</v>
      </c>
      <c r="V47" s="131">
        <v>686550</v>
      </c>
      <c r="W47" s="131"/>
      <c r="X47" s="131"/>
      <c r="Y47" s="131">
        <f t="shared" si="3"/>
        <v>686550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600856</v>
      </c>
      <c r="D48" s="130"/>
      <c r="E48" s="130"/>
      <c r="F48" s="130">
        <v>600856</v>
      </c>
      <c r="G48" s="130">
        <v>1343</v>
      </c>
      <c r="H48" s="130">
        <v>508667</v>
      </c>
      <c r="I48" s="130">
        <v>62829</v>
      </c>
      <c r="J48" s="130">
        <v>9990</v>
      </c>
      <c r="K48" s="130">
        <v>18027</v>
      </c>
      <c r="L48" s="29"/>
      <c r="M48" s="174" t="s">
        <v>110</v>
      </c>
      <c r="N48" s="174"/>
      <c r="O48" s="174" t="s">
        <v>111</v>
      </c>
      <c r="P48" s="29"/>
      <c r="Q48" s="134">
        <v>18027</v>
      </c>
      <c r="R48" s="134">
        <v>9990</v>
      </c>
      <c r="S48" s="134">
        <v>62829</v>
      </c>
      <c r="T48" s="134">
        <v>508667</v>
      </c>
      <c r="U48" s="134">
        <v>1343</v>
      </c>
      <c r="V48" s="134">
        <v>600856</v>
      </c>
      <c r="W48" s="134"/>
      <c r="X48" s="134"/>
      <c r="Y48" s="134">
        <f t="shared" si="3"/>
        <v>600856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70901</v>
      </c>
      <c r="R49" s="131">
        <f t="shared" si="4"/>
        <v>13709</v>
      </c>
      <c r="S49" s="131">
        <f t="shared" si="4"/>
        <v>141087</v>
      </c>
      <c r="T49" s="131">
        <f t="shared" si="4"/>
        <v>452323</v>
      </c>
      <c r="U49" s="131">
        <f t="shared" si="4"/>
        <v>8530</v>
      </c>
      <c r="V49" s="131">
        <f t="shared" si="4"/>
        <v>686550</v>
      </c>
      <c r="W49" s="131"/>
      <c r="X49" s="131"/>
      <c r="Y49" s="131">
        <f t="shared" si="3"/>
        <v>686550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18027</v>
      </c>
      <c r="R50" s="131">
        <f t="shared" si="4"/>
        <v>9990</v>
      </c>
      <c r="S50" s="131">
        <f t="shared" si="4"/>
        <v>127190</v>
      </c>
      <c r="T50" s="131">
        <f t="shared" si="4"/>
        <v>437799</v>
      </c>
      <c r="U50" s="131">
        <f t="shared" si="4"/>
        <v>7850</v>
      </c>
      <c r="V50" s="131">
        <f t="shared" si="4"/>
        <v>600856</v>
      </c>
      <c r="W50" s="131"/>
      <c r="X50" s="131"/>
      <c r="Y50" s="131">
        <f t="shared" si="3"/>
        <v>600856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531170</v>
      </c>
      <c r="D51" s="128"/>
      <c r="E51" s="128"/>
      <c r="F51" s="128">
        <v>531170</v>
      </c>
      <c r="G51" s="128"/>
      <c r="H51" s="128">
        <v>480049</v>
      </c>
      <c r="I51" s="128">
        <v>51121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531170</v>
      </c>
      <c r="D52" s="128"/>
      <c r="E52" s="128"/>
      <c r="F52" s="128">
        <v>531170</v>
      </c>
      <c r="G52" s="128">
        <v>6507</v>
      </c>
      <c r="H52" s="128">
        <v>409181</v>
      </c>
      <c r="I52" s="128">
        <v>115482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531170</v>
      </c>
      <c r="Y52" s="131">
        <f t="shared" si="3"/>
        <v>531170</v>
      </c>
      <c r="Z52" s="77"/>
    </row>
    <row r="53" spans="2:26" ht="11.25" customHeight="1" x14ac:dyDescent="0.2">
      <c r="B53" s="77"/>
      <c r="C53" s="128">
        <f t="shared" si="5"/>
        <v>2086</v>
      </c>
      <c r="D53" s="128"/>
      <c r="E53" s="128"/>
      <c r="F53" s="128">
        <v>2086</v>
      </c>
      <c r="G53" s="128"/>
      <c r="H53" s="128"/>
      <c r="I53" s="128"/>
      <c r="J53" s="128">
        <v>2086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2086</v>
      </c>
      <c r="U53" s="131"/>
      <c r="V53" s="131">
        <v>2086</v>
      </c>
      <c r="W53" s="131"/>
      <c r="X53" s="131"/>
      <c r="Y53" s="131">
        <f t="shared" si="3"/>
        <v>2086</v>
      </c>
      <c r="Z53" s="77"/>
    </row>
    <row r="54" spans="2:26" x14ac:dyDescent="0.2">
      <c r="B54" s="77"/>
      <c r="C54" s="129">
        <f t="shared" si="5"/>
        <v>155380</v>
      </c>
      <c r="D54" s="129"/>
      <c r="E54" s="129"/>
      <c r="F54" s="129">
        <v>155380</v>
      </c>
      <c r="G54" s="129">
        <v>2023</v>
      </c>
      <c r="H54" s="129">
        <v>45228</v>
      </c>
      <c r="I54" s="129">
        <v>25605</v>
      </c>
      <c r="J54" s="129">
        <v>11623</v>
      </c>
      <c r="K54" s="129">
        <v>70901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69686</v>
      </c>
      <c r="D55" s="130"/>
      <c r="E55" s="130"/>
      <c r="F55" s="130">
        <v>69686</v>
      </c>
      <c r="G55" s="130">
        <v>1343</v>
      </c>
      <c r="H55" s="130">
        <v>30704</v>
      </c>
      <c r="I55" s="130">
        <v>11708</v>
      </c>
      <c r="J55" s="130">
        <v>7904</v>
      </c>
      <c r="K55" s="130">
        <v>18027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30251</v>
      </c>
      <c r="D56" s="129"/>
      <c r="E56" s="129">
        <v>30251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18027</v>
      </c>
      <c r="R69" s="192">
        <v>7904</v>
      </c>
      <c r="S69" s="192">
        <v>11708</v>
      </c>
      <c r="T69" s="192">
        <v>30704</v>
      </c>
      <c r="U69" s="192">
        <v>1343</v>
      </c>
      <c r="V69" s="192">
        <v>69686</v>
      </c>
      <c r="W69" s="192"/>
      <c r="X69" s="192"/>
      <c r="Y69" s="192">
        <f>V69+W69+X69</f>
        <v>69686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30251</v>
      </c>
      <c r="X71" s="192"/>
      <c r="Y71" s="192">
        <f t="shared" ref="Y71:Y77" si="6">V71+W71+X71</f>
        <v>30251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6045</v>
      </c>
      <c r="R72" s="192">
        <v>534</v>
      </c>
      <c r="S72" s="192">
        <v>13431</v>
      </c>
      <c r="T72" s="192">
        <v>5004</v>
      </c>
      <c r="U72" s="192">
        <v>406</v>
      </c>
      <c r="V72" s="192">
        <v>25420</v>
      </c>
      <c r="W72" s="192">
        <v>216</v>
      </c>
      <c r="X72" s="192"/>
      <c r="Y72" s="192">
        <f t="shared" si="6"/>
        <v>25636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-876</v>
      </c>
      <c r="R73" s="192">
        <v>-2473</v>
      </c>
      <c r="S73" s="192">
        <v>-15158</v>
      </c>
      <c r="T73" s="192">
        <v>-2132</v>
      </c>
      <c r="U73" s="192">
        <v>-35</v>
      </c>
      <c r="V73" s="192">
        <v>-20674</v>
      </c>
      <c r="W73" s="192">
        <v>-4962</v>
      </c>
      <c r="X73" s="192"/>
      <c r="Y73" s="192">
        <f t="shared" si="6"/>
        <v>-25636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99937</v>
      </c>
      <c r="D74" s="198"/>
      <c r="E74" s="198">
        <f>W71+W72+W73</f>
        <v>25505</v>
      </c>
      <c r="F74" s="198">
        <f>V69+V72+V73</f>
        <v>74432</v>
      </c>
      <c r="G74" s="198">
        <f>U69+U72+U73</f>
        <v>1714</v>
      </c>
      <c r="H74" s="198">
        <f>T69+T72+T73</f>
        <v>33576</v>
      </c>
      <c r="I74" s="198">
        <f>S69+S72+S73</f>
        <v>9981</v>
      </c>
      <c r="J74" s="198">
        <f>R69+R72+R73</f>
        <v>5965</v>
      </c>
      <c r="K74" s="198">
        <f>Q69+Q72+Q73</f>
        <v>23196</v>
      </c>
      <c r="L74" s="199"/>
      <c r="M74" s="200" t="s">
        <v>134</v>
      </c>
      <c r="N74" s="200"/>
      <c r="O74" s="200" t="s">
        <v>135</v>
      </c>
      <c r="P74" s="199"/>
      <c r="Q74" s="195">
        <v>23196</v>
      </c>
      <c r="R74" s="195">
        <v>5965</v>
      </c>
      <c r="S74" s="195">
        <v>9981</v>
      </c>
      <c r="T74" s="195">
        <v>33576</v>
      </c>
      <c r="U74" s="195">
        <v>1714</v>
      </c>
      <c r="V74" s="195">
        <v>74432</v>
      </c>
      <c r="W74" s="195">
        <v>25505</v>
      </c>
      <c r="X74" s="195"/>
      <c r="Y74" s="195">
        <f t="shared" si="6"/>
        <v>99937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185631</v>
      </c>
      <c r="D75" s="201"/>
      <c r="E75" s="201"/>
      <c r="F75" s="201">
        <v>185631</v>
      </c>
      <c r="G75" s="201">
        <v>799</v>
      </c>
      <c r="H75" s="201">
        <v>55448</v>
      </c>
      <c r="I75" s="201">
        <v>26572</v>
      </c>
      <c r="J75" s="201">
        <v>3554</v>
      </c>
      <c r="K75" s="201">
        <v>99258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185631</v>
      </c>
      <c r="Y75" s="203">
        <f t="shared" si="6"/>
        <v>185631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181553</v>
      </c>
      <c r="D76" s="201"/>
      <c r="E76" s="201"/>
      <c r="F76" s="201">
        <v>181553</v>
      </c>
      <c r="G76" s="201">
        <v>799</v>
      </c>
      <c r="H76" s="201">
        <v>54051</v>
      </c>
      <c r="I76" s="201">
        <v>26536</v>
      </c>
      <c r="J76" s="201">
        <v>3554</v>
      </c>
      <c r="K76" s="201">
        <v>96613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181553</v>
      </c>
      <c r="Y76" s="203">
        <f t="shared" si="6"/>
        <v>181553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-85694</v>
      </c>
      <c r="D77" s="201"/>
      <c r="E77" s="201"/>
      <c r="F77" s="201">
        <v>-85694</v>
      </c>
      <c r="G77" s="201">
        <v>-680</v>
      </c>
      <c r="H77" s="201">
        <v>-14524</v>
      </c>
      <c r="I77" s="201">
        <v>-13897</v>
      </c>
      <c r="J77" s="201">
        <v>-3719</v>
      </c>
      <c r="K77" s="201">
        <v>-52874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2473</v>
      </c>
      <c r="D78" s="201"/>
      <c r="E78" s="201"/>
      <c r="F78" s="201">
        <v>2473</v>
      </c>
      <c r="G78" s="201">
        <v>0</v>
      </c>
      <c r="H78" s="201">
        <v>57</v>
      </c>
      <c r="I78" s="201">
        <v>0</v>
      </c>
      <c r="J78" s="201">
        <v>0</v>
      </c>
      <c r="K78" s="201">
        <v>2416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2473</v>
      </c>
      <c r="Y78" s="207">
        <f>V78+W78+X78</f>
        <v>2473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1605</v>
      </c>
      <c r="D79" s="201"/>
      <c r="E79" s="201"/>
      <c r="F79" s="201">
        <v>1605</v>
      </c>
      <c r="G79" s="201">
        <v>0</v>
      </c>
      <c r="H79" s="201">
        <v>1340</v>
      </c>
      <c r="I79" s="201">
        <v>36</v>
      </c>
      <c r="J79" s="201">
        <v>0</v>
      </c>
      <c r="K79" s="201">
        <v>229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1605</v>
      </c>
      <c r="Y79" s="207">
        <f>V79+W79+X79</f>
        <v>1605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-268</v>
      </c>
      <c r="F80" s="128">
        <v>268</v>
      </c>
      <c r="G80" s="128">
        <v>0</v>
      </c>
      <c r="H80" s="128">
        <v>-443</v>
      </c>
      <c r="I80" s="128">
        <v>495</v>
      </c>
      <c r="J80" s="128">
        <v>0</v>
      </c>
      <c r="K80" s="128">
        <v>216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25773</v>
      </c>
      <c r="F81" s="135">
        <v>-25773</v>
      </c>
      <c r="G81" s="135">
        <v>1595</v>
      </c>
      <c r="H81" s="135">
        <v>-6905</v>
      </c>
      <c r="I81" s="135">
        <v>-3189</v>
      </c>
      <c r="J81" s="135">
        <v>6130</v>
      </c>
      <c r="K81" s="135">
        <v>-23404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8" right="0.18" top="0.2" bottom="1" header="0" footer="0"/>
  <pageSetup paperSize="8" scale="76" pageOrder="overThenDown" orientation="landscape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2:Z83"/>
  <sheetViews>
    <sheetView showGridLines="0" showRowColHeaders="0" zoomScaleNormal="100" workbookViewId="0">
      <pane ySplit="5" topLeftCell="A15" activePane="bottomLeft" state="frozen"/>
      <selection pane="bottomLeft"/>
    </sheetView>
  </sheetViews>
  <sheetFormatPr baseColWidth="10" defaultColWidth="11.42578125" defaultRowHeight="12.75" x14ac:dyDescent="0.2"/>
  <cols>
    <col min="1" max="1" width="4.140625" style="6" customWidth="1"/>
    <col min="2" max="2" width="17.5703125" style="6" customWidth="1"/>
    <col min="3" max="3" width="9.85546875" style="6" customWidth="1"/>
    <col min="4" max="4" width="9" style="6" customWidth="1"/>
    <col min="5" max="5" width="8.42578125" style="6" customWidth="1"/>
    <col min="6" max="6" width="10.5703125" style="6" customWidth="1"/>
    <col min="7" max="7" width="6.5703125" style="6" customWidth="1"/>
    <col min="8" max="9" width="9.85546875" style="6" customWidth="1"/>
    <col min="10" max="10" width="10.42578125" style="6" customWidth="1"/>
    <col min="11" max="11" width="9.85546875" style="6" customWidth="1"/>
    <col min="12" max="12" width="0.42578125" style="6" customWidth="1"/>
    <col min="13" max="13" width="11.5703125" style="6" customWidth="1"/>
    <col min="14" max="14" width="0.42578125" style="6" customWidth="1"/>
    <col min="15" max="15" width="75.5703125" style="6" customWidth="1"/>
    <col min="16" max="16" width="0.5703125" style="6" customWidth="1"/>
    <col min="17" max="17" width="9.42578125" style="6" customWidth="1"/>
    <col min="18" max="18" width="10.42578125" style="6" customWidth="1"/>
    <col min="19" max="19" width="8" style="6" customWidth="1"/>
    <col min="20" max="20" width="7.140625" style="6" customWidth="1"/>
    <col min="21" max="21" width="6.5703125" style="6" customWidth="1"/>
    <col min="22" max="22" width="10.5703125" style="6" customWidth="1"/>
    <col min="23" max="23" width="8.85546875" style="6" customWidth="1"/>
    <col min="24" max="24" width="9" style="6" customWidth="1"/>
    <col min="25" max="25" width="10" style="6" customWidth="1"/>
    <col min="26" max="26" width="17.5703125" style="6" bestFit="1" customWidth="1"/>
    <col min="27" max="16384" width="11.42578125" style="6"/>
  </cols>
  <sheetData>
    <row r="2" spans="2:26" ht="25.35" customHeight="1" x14ac:dyDescent="0.3">
      <c r="B2" s="65" t="s">
        <v>248</v>
      </c>
      <c r="C2" s="66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2:26" ht="20.85" customHeight="1" x14ac:dyDescent="0.3">
      <c r="B3" s="68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2:26" ht="18.2" customHeight="1" x14ac:dyDescent="0.2">
      <c r="B4" s="69" t="s">
        <v>228</v>
      </c>
      <c r="C4" s="66"/>
      <c r="D4" s="70"/>
      <c r="E4" s="70"/>
      <c r="F4" s="70"/>
      <c r="G4" s="67"/>
      <c r="H4" s="67"/>
      <c r="I4" s="67"/>
      <c r="J4" s="67"/>
      <c r="K4" s="67"/>
      <c r="L4" s="67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6" customHeight="1" x14ac:dyDescent="0.2">
      <c r="B5" s="71" t="s">
        <v>147</v>
      </c>
      <c r="C5" s="66"/>
      <c r="D5" s="70"/>
      <c r="E5" s="70"/>
      <c r="F5" s="70"/>
      <c r="G5" s="67"/>
      <c r="H5" s="67"/>
      <c r="I5" s="67"/>
      <c r="J5" s="67"/>
      <c r="K5" s="67"/>
      <c r="L5" s="67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2:26" ht="13.5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72" t="s">
        <v>167</v>
      </c>
    </row>
    <row r="8" spans="2:26" ht="17.850000000000001" customHeight="1" x14ac:dyDescent="0.2">
      <c r="B8" s="73" t="s">
        <v>1</v>
      </c>
      <c r="C8" s="73"/>
      <c r="D8" s="165"/>
      <c r="E8" s="165"/>
      <c r="F8" s="165"/>
      <c r="G8" s="165"/>
      <c r="H8" s="165"/>
      <c r="I8" s="165"/>
      <c r="J8" s="165"/>
      <c r="K8" s="16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3.75" customHeight="1" x14ac:dyDescent="0.25">
      <c r="B9" s="74"/>
      <c r="C9" s="75"/>
      <c r="D9" s="76"/>
      <c r="E9" s="76"/>
      <c r="F9" s="76"/>
      <c r="G9" s="76"/>
      <c r="H9" s="76"/>
      <c r="I9" s="76"/>
      <c r="J9" s="76"/>
      <c r="K9" s="76"/>
      <c r="L9" s="9"/>
      <c r="M9" s="83"/>
      <c r="N9" s="10"/>
      <c r="O9" s="85"/>
      <c r="P9" s="11"/>
      <c r="Q9" s="76"/>
      <c r="R9" s="76"/>
      <c r="S9" s="76"/>
      <c r="T9" s="76"/>
      <c r="U9" s="76"/>
      <c r="V9" s="76"/>
      <c r="W9" s="76"/>
      <c r="X9" s="76"/>
      <c r="Y9" s="75"/>
      <c r="Z9" s="74"/>
    </row>
    <row r="10" spans="2:26" s="15" customFormat="1" ht="12.75" customHeight="1" x14ac:dyDescent="0.2">
      <c r="B10" s="77" t="s">
        <v>2</v>
      </c>
      <c r="C10" s="103" t="s">
        <v>3</v>
      </c>
      <c r="D10" s="122" t="s">
        <v>4</v>
      </c>
      <c r="E10" s="123" t="s">
        <v>5</v>
      </c>
      <c r="F10" s="78"/>
      <c r="G10" s="78"/>
      <c r="H10" s="78"/>
      <c r="I10" s="78"/>
      <c r="J10" s="78"/>
      <c r="K10" s="107"/>
      <c r="L10" s="12"/>
      <c r="M10" s="77" t="s">
        <v>6</v>
      </c>
      <c r="N10" s="13"/>
      <c r="O10" s="84" t="s">
        <v>7</v>
      </c>
      <c r="P10" s="14"/>
      <c r="Q10" s="123" t="s">
        <v>8</v>
      </c>
      <c r="R10" s="78"/>
      <c r="S10" s="78"/>
      <c r="T10" s="78"/>
      <c r="U10" s="78"/>
      <c r="V10" s="78"/>
      <c r="W10" s="78"/>
      <c r="X10" s="122" t="s">
        <v>4</v>
      </c>
      <c r="Y10" s="127" t="s">
        <v>3</v>
      </c>
      <c r="Z10" s="77" t="s">
        <v>2</v>
      </c>
    </row>
    <row r="11" spans="2:26" s="15" customFormat="1" ht="2.4500000000000002" customHeight="1" x14ac:dyDescent="0.2">
      <c r="B11" s="77"/>
      <c r="C11" s="104"/>
      <c r="D11" s="110"/>
      <c r="E11" s="113"/>
      <c r="F11" s="117"/>
      <c r="G11" s="117"/>
      <c r="H11" s="117"/>
      <c r="I11" s="117"/>
      <c r="J11" s="117"/>
      <c r="K11" s="117"/>
      <c r="L11" s="12"/>
      <c r="M11" s="78"/>
      <c r="N11" s="12"/>
      <c r="O11" s="78"/>
      <c r="P11" s="16"/>
      <c r="Q11" s="153"/>
      <c r="R11" s="78"/>
      <c r="S11" s="78"/>
      <c r="T11" s="78"/>
      <c r="U11" s="78"/>
      <c r="V11" s="78"/>
      <c r="W11" s="77"/>
      <c r="X11" s="110"/>
      <c r="Y11" s="124"/>
      <c r="Z11" s="77"/>
    </row>
    <row r="12" spans="2:26" s="15" customFormat="1" ht="11.25" x14ac:dyDescent="0.2">
      <c r="B12" s="77"/>
      <c r="C12" s="105"/>
      <c r="D12" s="111" t="s">
        <v>9</v>
      </c>
      <c r="E12" s="114" t="s">
        <v>10</v>
      </c>
      <c r="F12" s="118" t="s">
        <v>11</v>
      </c>
      <c r="G12" s="114" t="s">
        <v>12</v>
      </c>
      <c r="H12" s="114" t="s">
        <v>13</v>
      </c>
      <c r="I12" s="114" t="s">
        <v>14</v>
      </c>
      <c r="J12" s="114" t="s">
        <v>15</v>
      </c>
      <c r="K12" s="114" t="s">
        <v>16</v>
      </c>
      <c r="L12" s="17"/>
      <c r="M12" s="80"/>
      <c r="N12" s="18"/>
      <c r="O12" s="80"/>
      <c r="P12" s="19"/>
      <c r="Q12" s="154" t="s">
        <v>16</v>
      </c>
      <c r="R12" s="114" t="s">
        <v>15</v>
      </c>
      <c r="S12" s="79" t="s">
        <v>14</v>
      </c>
      <c r="T12" s="114" t="s">
        <v>13</v>
      </c>
      <c r="U12" s="79" t="s">
        <v>12</v>
      </c>
      <c r="V12" s="118" t="s">
        <v>11</v>
      </c>
      <c r="W12" s="79" t="s">
        <v>10</v>
      </c>
      <c r="X12" s="111" t="s">
        <v>9</v>
      </c>
      <c r="Y12" s="122"/>
      <c r="Z12" s="77"/>
    </row>
    <row r="13" spans="2:26" s="15" customFormat="1" ht="2.4500000000000002" customHeight="1" x14ac:dyDescent="0.2">
      <c r="B13" s="77"/>
      <c r="C13" s="105"/>
      <c r="D13" s="111"/>
      <c r="E13" s="114"/>
      <c r="F13" s="118"/>
      <c r="G13" s="114"/>
      <c r="H13" s="114"/>
      <c r="I13" s="114"/>
      <c r="J13" s="114"/>
      <c r="K13" s="114"/>
      <c r="L13" s="17"/>
      <c r="M13" s="80"/>
      <c r="N13" s="18"/>
      <c r="O13" s="80"/>
      <c r="P13" s="19"/>
      <c r="Q13" s="154"/>
      <c r="R13" s="114"/>
      <c r="S13" s="79"/>
      <c r="T13" s="114"/>
      <c r="U13" s="79"/>
      <c r="V13" s="118"/>
      <c r="W13" s="79"/>
      <c r="X13" s="111"/>
      <c r="Y13" s="122"/>
      <c r="Z13" s="77"/>
    </row>
    <row r="14" spans="2:26" s="15" customFormat="1" ht="13.35" customHeight="1" x14ac:dyDescent="0.2">
      <c r="B14" s="77"/>
      <c r="C14" s="105"/>
      <c r="D14" s="111" t="s">
        <v>17</v>
      </c>
      <c r="E14" s="115" t="s">
        <v>18</v>
      </c>
      <c r="F14" s="119" t="s">
        <v>19</v>
      </c>
      <c r="G14" s="115" t="s">
        <v>20</v>
      </c>
      <c r="H14" s="115" t="s">
        <v>21</v>
      </c>
      <c r="I14" s="121" t="s">
        <v>22</v>
      </c>
      <c r="J14" s="114" t="s">
        <v>23</v>
      </c>
      <c r="K14" s="114" t="s">
        <v>24</v>
      </c>
      <c r="L14" s="17"/>
      <c r="M14" s="80"/>
      <c r="N14" s="18"/>
      <c r="O14" s="80"/>
      <c r="P14" s="19"/>
      <c r="Q14" s="154" t="s">
        <v>24</v>
      </c>
      <c r="R14" s="114" t="s">
        <v>23</v>
      </c>
      <c r="S14" s="82" t="s">
        <v>22</v>
      </c>
      <c r="T14" s="115" t="s">
        <v>21</v>
      </c>
      <c r="U14" s="81" t="s">
        <v>20</v>
      </c>
      <c r="V14" s="119" t="s">
        <v>19</v>
      </c>
      <c r="W14" s="81" t="s">
        <v>18</v>
      </c>
      <c r="X14" s="111" t="s">
        <v>17</v>
      </c>
      <c r="Y14" s="122"/>
      <c r="Z14" s="77"/>
    </row>
    <row r="15" spans="2:26" s="15" customFormat="1" ht="14.85" customHeight="1" x14ac:dyDescent="0.2">
      <c r="B15" s="77"/>
      <c r="C15" s="106"/>
      <c r="D15" s="111" t="s">
        <v>25</v>
      </c>
      <c r="E15" s="115" t="s">
        <v>26</v>
      </c>
      <c r="F15" s="119" t="s">
        <v>27</v>
      </c>
      <c r="G15" s="115"/>
      <c r="H15" s="115"/>
      <c r="I15" s="115" t="s">
        <v>28</v>
      </c>
      <c r="J15" s="115" t="s">
        <v>29</v>
      </c>
      <c r="K15" s="115" t="s">
        <v>30</v>
      </c>
      <c r="L15" s="20"/>
      <c r="M15" s="84"/>
      <c r="N15" s="21"/>
      <c r="O15" s="84"/>
      <c r="P15" s="14"/>
      <c r="Q15" s="155" t="s">
        <v>30</v>
      </c>
      <c r="R15" s="115" t="s">
        <v>29</v>
      </c>
      <c r="S15" s="81" t="s">
        <v>28</v>
      </c>
      <c r="T15" s="115"/>
      <c r="U15" s="81"/>
      <c r="V15" s="119" t="s">
        <v>27</v>
      </c>
      <c r="W15" s="81" t="s">
        <v>26</v>
      </c>
      <c r="X15" s="111" t="s">
        <v>31</v>
      </c>
      <c r="Y15" s="125"/>
      <c r="Z15" s="77"/>
    </row>
    <row r="16" spans="2:26" s="15" customFormat="1" ht="12" customHeight="1" x14ac:dyDescent="0.2">
      <c r="B16" s="77"/>
      <c r="C16" s="108"/>
      <c r="D16" s="112"/>
      <c r="E16" s="116"/>
      <c r="F16" s="120"/>
      <c r="G16" s="116"/>
      <c r="H16" s="116"/>
      <c r="I16" s="116" t="s">
        <v>32</v>
      </c>
      <c r="J16" s="116"/>
      <c r="K16" s="116" t="s">
        <v>33</v>
      </c>
      <c r="L16" s="20"/>
      <c r="M16" s="84"/>
      <c r="N16" s="21"/>
      <c r="O16" s="84"/>
      <c r="P16" s="14"/>
      <c r="Q16" s="156" t="s">
        <v>33</v>
      </c>
      <c r="R16" s="116"/>
      <c r="S16" s="109" t="s">
        <v>32</v>
      </c>
      <c r="T16" s="116"/>
      <c r="U16" s="109"/>
      <c r="V16" s="120"/>
      <c r="W16" s="109"/>
      <c r="X16" s="112"/>
      <c r="Y16" s="126"/>
      <c r="Z16" s="77"/>
    </row>
    <row r="17" spans="2:26" s="23" customFormat="1" ht="2.4500000000000002" customHeight="1" x14ac:dyDescent="0.2">
      <c r="B17" s="22"/>
      <c r="C17" s="24"/>
      <c r="D17" s="25"/>
      <c r="E17" s="26"/>
      <c r="F17" s="27"/>
      <c r="G17" s="26"/>
      <c r="H17" s="26"/>
      <c r="I17" s="26"/>
      <c r="J17" s="26"/>
      <c r="K17" s="26"/>
      <c r="L17" s="26"/>
      <c r="S17" s="26"/>
      <c r="T17" s="133"/>
    </row>
    <row r="18" spans="2:26" x14ac:dyDescent="0.2">
      <c r="B18" s="77" t="s">
        <v>34</v>
      </c>
      <c r="C18" s="128">
        <f t="shared" ref="C18:C36" si="0">D18+E18+F18</f>
        <v>213961</v>
      </c>
      <c r="D18" s="128">
        <f>W18</f>
        <v>213961</v>
      </c>
      <c r="E18" s="128"/>
      <c r="F18" s="128"/>
      <c r="G18" s="128"/>
      <c r="H18" s="128"/>
      <c r="I18" s="128"/>
      <c r="J18" s="128"/>
      <c r="K18" s="128"/>
      <c r="L18" s="29"/>
      <c r="M18" s="172" t="s">
        <v>35</v>
      </c>
      <c r="N18" s="172"/>
      <c r="O18" s="172" t="s">
        <v>36</v>
      </c>
      <c r="P18" s="29"/>
      <c r="Q18" s="131"/>
      <c r="R18" s="131"/>
      <c r="S18" s="131"/>
      <c r="T18" s="131"/>
      <c r="U18" s="131"/>
      <c r="V18" s="131"/>
      <c r="W18" s="131">
        <v>213961</v>
      </c>
      <c r="X18" s="131"/>
      <c r="Y18" s="131">
        <f t="shared" ref="Y18:Y36" si="1">V18+W18+X18</f>
        <v>213961</v>
      </c>
      <c r="Z18" s="77" t="s">
        <v>34</v>
      </c>
    </row>
    <row r="19" spans="2:26" x14ac:dyDescent="0.2">
      <c r="B19" s="77" t="s">
        <v>37</v>
      </c>
      <c r="C19" s="128">
        <f t="shared" si="0"/>
        <v>199164</v>
      </c>
      <c r="D19" s="128"/>
      <c r="E19" s="128">
        <v>199164</v>
      </c>
      <c r="F19" s="128"/>
      <c r="G19" s="128"/>
      <c r="H19" s="128"/>
      <c r="I19" s="128"/>
      <c r="J19" s="128"/>
      <c r="K19" s="128"/>
      <c r="L19" s="29"/>
      <c r="M19" s="172" t="s">
        <v>38</v>
      </c>
      <c r="N19" s="172"/>
      <c r="O19" s="172" t="s">
        <v>39</v>
      </c>
      <c r="P19" s="29"/>
      <c r="Q19" s="131"/>
      <c r="R19" s="131"/>
      <c r="S19" s="131"/>
      <c r="T19" s="131"/>
      <c r="U19" s="131"/>
      <c r="V19" s="131"/>
      <c r="W19" s="131"/>
      <c r="X19" s="131">
        <f>E19</f>
        <v>199164</v>
      </c>
      <c r="Y19" s="131">
        <f t="shared" si="1"/>
        <v>199164</v>
      </c>
      <c r="Z19" s="77" t="s">
        <v>37</v>
      </c>
    </row>
    <row r="20" spans="2:26" x14ac:dyDescent="0.2">
      <c r="B20" s="77" t="s">
        <v>40</v>
      </c>
      <c r="C20" s="128">
        <f t="shared" si="0"/>
        <v>1428956</v>
      </c>
      <c r="D20" s="128">
        <v>1428956</v>
      </c>
      <c r="E20" s="128"/>
      <c r="F20" s="128"/>
      <c r="G20" s="128"/>
      <c r="H20" s="128"/>
      <c r="I20" s="128"/>
      <c r="J20" s="128"/>
      <c r="K20" s="128"/>
      <c r="L20" s="29"/>
      <c r="M20" s="172" t="s">
        <v>41</v>
      </c>
      <c r="N20" s="172"/>
      <c r="O20" s="172" t="s">
        <v>42</v>
      </c>
      <c r="P20" s="29"/>
      <c r="Q20" s="131">
        <v>1007913</v>
      </c>
      <c r="R20" s="131">
        <v>51422</v>
      </c>
      <c r="S20" s="131">
        <v>119155</v>
      </c>
      <c r="T20" s="131">
        <v>241057</v>
      </c>
      <c r="U20" s="131">
        <v>9409</v>
      </c>
      <c r="V20" s="131">
        <v>1428956</v>
      </c>
      <c r="W20" s="131"/>
      <c r="X20" s="131"/>
      <c r="Y20" s="131">
        <f t="shared" si="1"/>
        <v>1428956</v>
      </c>
      <c r="Z20" s="77" t="s">
        <v>40</v>
      </c>
    </row>
    <row r="21" spans="2:26" x14ac:dyDescent="0.2">
      <c r="B21" s="77" t="s">
        <v>43</v>
      </c>
      <c r="C21" s="128">
        <f t="shared" si="0"/>
        <v>745591</v>
      </c>
      <c r="D21" s="128"/>
      <c r="E21" s="128"/>
      <c r="F21" s="128">
        <v>745591</v>
      </c>
      <c r="G21" s="128">
        <v>4680</v>
      </c>
      <c r="H21" s="128">
        <v>56673</v>
      </c>
      <c r="I21" s="128">
        <v>31225</v>
      </c>
      <c r="J21" s="128">
        <v>19958</v>
      </c>
      <c r="K21" s="128">
        <v>633055</v>
      </c>
      <c r="L21" s="29"/>
      <c r="M21" s="172" t="s">
        <v>44</v>
      </c>
      <c r="N21" s="172"/>
      <c r="O21" s="172" t="s">
        <v>45</v>
      </c>
      <c r="P21" s="29"/>
      <c r="Q21" s="131"/>
      <c r="R21" s="131"/>
      <c r="S21" s="131"/>
      <c r="T21" s="131"/>
      <c r="U21" s="131"/>
      <c r="V21" s="131"/>
      <c r="W21" s="131"/>
      <c r="X21" s="131">
        <v>745591</v>
      </c>
      <c r="Y21" s="131">
        <f t="shared" si="1"/>
        <v>745591</v>
      </c>
      <c r="Z21" s="77" t="s">
        <v>43</v>
      </c>
    </row>
    <row r="22" spans="2:26" x14ac:dyDescent="0.2">
      <c r="B22" s="77" t="s">
        <v>46</v>
      </c>
      <c r="C22" s="128">
        <f t="shared" si="0"/>
        <v>66379</v>
      </c>
      <c r="D22" s="128">
        <v>66379</v>
      </c>
      <c r="E22" s="128"/>
      <c r="F22" s="128"/>
      <c r="G22" s="128"/>
      <c r="H22" s="128"/>
      <c r="I22" s="128"/>
      <c r="J22" s="128"/>
      <c r="K22" s="128"/>
      <c r="L22" s="29"/>
      <c r="M22" s="172" t="s">
        <v>47</v>
      </c>
      <c r="N22" s="172"/>
      <c r="O22" s="172" t="s">
        <v>48</v>
      </c>
      <c r="P22" s="29"/>
      <c r="Q22" s="131"/>
      <c r="R22" s="131"/>
      <c r="S22" s="131"/>
      <c r="T22" s="131"/>
      <c r="U22" s="131"/>
      <c r="V22" s="131">
        <v>66379</v>
      </c>
      <c r="W22" s="131"/>
      <c r="X22" s="131"/>
      <c r="Y22" s="131">
        <f t="shared" si="1"/>
        <v>66379</v>
      </c>
      <c r="Z22" s="77" t="s">
        <v>46</v>
      </c>
    </row>
    <row r="23" spans="2:26" x14ac:dyDescent="0.2">
      <c r="B23" s="77" t="s">
        <v>49</v>
      </c>
      <c r="C23" s="129">
        <f t="shared" si="0"/>
        <v>749744</v>
      </c>
      <c r="D23" s="128"/>
      <c r="E23" s="129"/>
      <c r="F23" s="129">
        <v>749744</v>
      </c>
      <c r="G23" s="129">
        <v>4729</v>
      </c>
      <c r="H23" s="129">
        <v>184384</v>
      </c>
      <c r="I23" s="129">
        <v>87930</v>
      </c>
      <c r="J23" s="129">
        <v>31464</v>
      </c>
      <c r="K23" s="129">
        <v>374858</v>
      </c>
      <c r="L23" s="29"/>
      <c r="M23" s="173" t="s">
        <v>50</v>
      </c>
      <c r="N23" s="173"/>
      <c r="O23" s="173" t="s">
        <v>51</v>
      </c>
      <c r="P23" s="29"/>
      <c r="Q23" s="131">
        <v>374858</v>
      </c>
      <c r="R23" s="131">
        <v>31464</v>
      </c>
      <c r="S23" s="131">
        <v>87930</v>
      </c>
      <c r="T23" s="131">
        <v>184384</v>
      </c>
      <c r="U23" s="131">
        <v>4729</v>
      </c>
      <c r="V23" s="131">
        <v>749744</v>
      </c>
      <c r="W23" s="131"/>
      <c r="X23" s="131"/>
      <c r="Y23" s="131">
        <f t="shared" si="1"/>
        <v>749744</v>
      </c>
      <c r="Z23" s="77" t="s">
        <v>49</v>
      </c>
    </row>
    <row r="24" spans="2:26" x14ac:dyDescent="0.2">
      <c r="B24" s="77" t="s">
        <v>52</v>
      </c>
      <c r="C24" s="128">
        <f t="shared" si="0"/>
        <v>92802</v>
      </c>
      <c r="D24" s="128"/>
      <c r="E24" s="128"/>
      <c r="F24" s="128">
        <v>92802</v>
      </c>
      <c r="G24" s="128">
        <v>699</v>
      </c>
      <c r="H24" s="128">
        <v>16041</v>
      </c>
      <c r="I24" s="128">
        <v>14804</v>
      </c>
      <c r="J24" s="128">
        <v>3946</v>
      </c>
      <c r="K24" s="128">
        <v>57312</v>
      </c>
      <c r="L24" s="29"/>
      <c r="M24" s="172" t="s">
        <v>151</v>
      </c>
      <c r="N24" s="172"/>
      <c r="O24" s="172" t="s">
        <v>53</v>
      </c>
      <c r="P24" s="29"/>
      <c r="Q24" s="131"/>
      <c r="R24" s="131"/>
      <c r="S24" s="131"/>
      <c r="T24" s="131"/>
      <c r="U24" s="131"/>
      <c r="V24" s="131"/>
      <c r="W24" s="131"/>
      <c r="X24" s="131"/>
      <c r="Y24" s="131">
        <f t="shared" si="1"/>
        <v>0</v>
      </c>
      <c r="Z24" s="77" t="s">
        <v>52</v>
      </c>
    </row>
    <row r="25" spans="2:26" x14ac:dyDescent="0.2">
      <c r="B25" s="77"/>
      <c r="C25" s="130">
        <f t="shared" si="0"/>
        <v>656942</v>
      </c>
      <c r="D25" s="128"/>
      <c r="E25" s="130"/>
      <c r="F25" s="130">
        <v>656942</v>
      </c>
      <c r="G25" s="130">
        <v>4030</v>
      </c>
      <c r="H25" s="130">
        <v>168343</v>
      </c>
      <c r="I25" s="130">
        <v>73126</v>
      </c>
      <c r="J25" s="130">
        <v>27518</v>
      </c>
      <c r="K25" s="130">
        <v>317546</v>
      </c>
      <c r="L25" s="32"/>
      <c r="M25" s="173" t="s">
        <v>55</v>
      </c>
      <c r="N25" s="173"/>
      <c r="O25" s="174" t="s">
        <v>56</v>
      </c>
      <c r="P25" s="29"/>
      <c r="Q25" s="134">
        <v>317546</v>
      </c>
      <c r="R25" s="134">
        <v>27518</v>
      </c>
      <c r="S25" s="134">
        <v>73126</v>
      </c>
      <c r="T25" s="134">
        <v>168343</v>
      </c>
      <c r="U25" s="134">
        <v>4030</v>
      </c>
      <c r="V25" s="134">
        <v>656942</v>
      </c>
      <c r="W25" s="134"/>
      <c r="X25" s="134"/>
      <c r="Y25" s="134">
        <f t="shared" si="1"/>
        <v>656942</v>
      </c>
      <c r="Z25" s="77"/>
    </row>
    <row r="26" spans="2:26" ht="13.5" thickBot="1" x14ac:dyDescent="0.25">
      <c r="B26" s="86"/>
      <c r="C26" s="129">
        <f t="shared" si="0"/>
        <v>14797</v>
      </c>
      <c r="D26" s="129"/>
      <c r="E26" s="129">
        <v>14797</v>
      </c>
      <c r="F26" s="129"/>
      <c r="G26" s="129"/>
      <c r="H26" s="129"/>
      <c r="I26" s="129"/>
      <c r="J26" s="129"/>
      <c r="K26" s="129"/>
      <c r="L26" s="32"/>
      <c r="M26" s="175" t="s">
        <v>57</v>
      </c>
      <c r="N26" s="175"/>
      <c r="O26" s="173" t="s">
        <v>58</v>
      </c>
      <c r="P26" s="29"/>
      <c r="Q26" s="131"/>
      <c r="R26" s="131"/>
      <c r="S26" s="131"/>
      <c r="T26" s="131"/>
      <c r="U26" s="131"/>
      <c r="V26" s="131"/>
      <c r="W26" s="131">
        <v>14797</v>
      </c>
      <c r="X26" s="131"/>
      <c r="Y26" s="131">
        <f t="shared" si="1"/>
        <v>14797</v>
      </c>
      <c r="Z26" s="77"/>
    </row>
    <row r="27" spans="2:26" ht="13.5" thickTop="1" x14ac:dyDescent="0.2">
      <c r="B27" s="77" t="s">
        <v>59</v>
      </c>
      <c r="C27" s="131">
        <f t="shared" si="0"/>
        <v>359439</v>
      </c>
      <c r="D27" s="132"/>
      <c r="E27" s="128">
        <v>788</v>
      </c>
      <c r="F27" s="131">
        <v>358651</v>
      </c>
      <c r="G27" s="131">
        <v>4025</v>
      </c>
      <c r="H27" s="131">
        <v>28263</v>
      </c>
      <c r="I27" s="131">
        <v>73022</v>
      </c>
      <c r="J27" s="131">
        <v>16323</v>
      </c>
      <c r="K27" s="131">
        <v>237018</v>
      </c>
      <c r="L27" s="33"/>
      <c r="M27" s="172" t="s">
        <v>60</v>
      </c>
      <c r="N27" s="172"/>
      <c r="O27" s="172" t="s">
        <v>61</v>
      </c>
      <c r="P27" s="33"/>
      <c r="Q27" s="131"/>
      <c r="R27" s="131"/>
      <c r="S27" s="131"/>
      <c r="T27" s="131">
        <v>358872</v>
      </c>
      <c r="U27" s="131"/>
      <c r="V27" s="131">
        <v>358872</v>
      </c>
      <c r="W27" s="131">
        <v>567</v>
      </c>
      <c r="X27" s="131"/>
      <c r="Y27" s="131">
        <f t="shared" si="1"/>
        <v>359439</v>
      </c>
      <c r="Z27" s="89" t="s">
        <v>59</v>
      </c>
    </row>
    <row r="28" spans="2:26" x14ac:dyDescent="0.2">
      <c r="B28" s="77" t="s">
        <v>54</v>
      </c>
      <c r="C28" s="128">
        <f t="shared" si="0"/>
        <v>68802</v>
      </c>
      <c r="D28" s="128"/>
      <c r="E28" s="128"/>
      <c r="F28" s="128">
        <v>68802</v>
      </c>
      <c r="G28" s="128">
        <v>5</v>
      </c>
      <c r="H28" s="128">
        <v>1768</v>
      </c>
      <c r="I28" s="128">
        <v>104</v>
      </c>
      <c r="J28" s="128">
        <v>169</v>
      </c>
      <c r="K28" s="128">
        <v>377</v>
      </c>
      <c r="L28" s="29"/>
      <c r="M28" s="172" t="s">
        <v>62</v>
      </c>
      <c r="N28" s="172"/>
      <c r="O28" s="172" t="s">
        <v>63</v>
      </c>
      <c r="P28" s="29"/>
      <c r="Q28" s="131"/>
      <c r="R28" s="131"/>
      <c r="S28" s="131">
        <v>73955</v>
      </c>
      <c r="T28" s="131"/>
      <c r="U28" s="131"/>
      <c r="V28" s="131">
        <v>73955</v>
      </c>
      <c r="W28" s="131">
        <v>-5153</v>
      </c>
      <c r="X28" s="131"/>
      <c r="Y28" s="131">
        <f t="shared" si="1"/>
        <v>68802</v>
      </c>
      <c r="Z28" s="77" t="s">
        <v>54</v>
      </c>
    </row>
    <row r="29" spans="2:26" x14ac:dyDescent="0.2">
      <c r="B29" s="77"/>
      <c r="C29" s="128">
        <f t="shared" si="0"/>
        <v>66379</v>
      </c>
      <c r="D29" s="128"/>
      <c r="E29" s="128"/>
      <c r="F29" s="128">
        <v>66379</v>
      </c>
      <c r="G29" s="128"/>
      <c r="H29" s="128"/>
      <c r="I29" s="128"/>
      <c r="J29" s="128"/>
      <c r="K29" s="128"/>
      <c r="L29" s="29"/>
      <c r="M29" s="172" t="s">
        <v>47</v>
      </c>
      <c r="N29" s="172"/>
      <c r="O29" s="172" t="s">
        <v>65</v>
      </c>
      <c r="P29" s="29"/>
      <c r="Q29" s="131"/>
      <c r="R29" s="131"/>
      <c r="S29" s="131">
        <v>70395</v>
      </c>
      <c r="T29" s="131"/>
      <c r="U29" s="131"/>
      <c r="V29" s="131">
        <v>70395</v>
      </c>
      <c r="W29" s="131">
        <v>-4016</v>
      </c>
      <c r="X29" s="131"/>
      <c r="Y29" s="131">
        <f t="shared" si="1"/>
        <v>66379</v>
      </c>
      <c r="Z29" s="77"/>
    </row>
    <row r="30" spans="2:26" x14ac:dyDescent="0.2">
      <c r="B30" s="77"/>
      <c r="C30" s="128">
        <f t="shared" si="0"/>
        <v>2423</v>
      </c>
      <c r="D30" s="128"/>
      <c r="E30" s="128"/>
      <c r="F30" s="128">
        <v>2423</v>
      </c>
      <c r="G30" s="128">
        <v>5</v>
      </c>
      <c r="H30" s="128">
        <v>1768</v>
      </c>
      <c r="I30" s="128">
        <v>104</v>
      </c>
      <c r="J30" s="128">
        <v>169</v>
      </c>
      <c r="K30" s="128">
        <v>377</v>
      </c>
      <c r="L30" s="29"/>
      <c r="M30" s="172" t="s">
        <v>67</v>
      </c>
      <c r="N30" s="172"/>
      <c r="O30" s="172" t="s">
        <v>68</v>
      </c>
      <c r="P30" s="29"/>
      <c r="Q30" s="131"/>
      <c r="R30" s="131"/>
      <c r="S30" s="131">
        <v>3560</v>
      </c>
      <c r="T30" s="131"/>
      <c r="U30" s="131"/>
      <c r="V30" s="131">
        <v>3560</v>
      </c>
      <c r="W30" s="131">
        <v>-1137</v>
      </c>
      <c r="X30" s="131"/>
      <c r="Y30" s="131">
        <f t="shared" si="1"/>
        <v>2423</v>
      </c>
      <c r="Z30" s="77"/>
    </row>
    <row r="31" spans="2:26" x14ac:dyDescent="0.2">
      <c r="B31" s="77"/>
      <c r="C31" s="129">
        <f t="shared" si="0"/>
        <v>200105</v>
      </c>
      <c r="D31" s="129"/>
      <c r="E31" s="129"/>
      <c r="F31" s="129">
        <v>200105</v>
      </c>
      <c r="G31" s="129">
        <v>699</v>
      </c>
      <c r="H31" s="129">
        <v>32167</v>
      </c>
      <c r="I31" s="129">
        <v>14804</v>
      </c>
      <c r="J31" s="129">
        <v>14972</v>
      </c>
      <c r="K31" s="129">
        <v>137463</v>
      </c>
      <c r="L31" s="29"/>
      <c r="M31" s="173" t="s">
        <v>70</v>
      </c>
      <c r="N31" s="173"/>
      <c r="O31" s="173" t="s">
        <v>71</v>
      </c>
      <c r="P31" s="29"/>
      <c r="Q31" s="131">
        <v>137463</v>
      </c>
      <c r="R31" s="131">
        <v>14972</v>
      </c>
      <c r="S31" s="131">
        <v>14804</v>
      </c>
      <c r="T31" s="131">
        <v>32167</v>
      </c>
      <c r="U31" s="131">
        <v>699</v>
      </c>
      <c r="V31" s="131">
        <v>200105</v>
      </c>
      <c r="W31" s="131"/>
      <c r="X31" s="131"/>
      <c r="Y31" s="131">
        <f t="shared" si="1"/>
        <v>200105</v>
      </c>
      <c r="Z31" s="77"/>
    </row>
    <row r="32" spans="2:26" x14ac:dyDescent="0.2">
      <c r="B32" s="77"/>
      <c r="C32" s="129">
        <f t="shared" si="0"/>
        <v>122186</v>
      </c>
      <c r="D32" s="129"/>
      <c r="E32" s="129"/>
      <c r="F32" s="129">
        <v>122186</v>
      </c>
      <c r="G32" s="129"/>
      <c r="H32" s="129">
        <v>122186</v>
      </c>
      <c r="I32" s="129"/>
      <c r="J32" s="129"/>
      <c r="K32" s="129"/>
      <c r="L32" s="32"/>
      <c r="M32" s="173" t="s">
        <v>72</v>
      </c>
      <c r="N32" s="173"/>
      <c r="O32" s="173" t="s">
        <v>73</v>
      </c>
      <c r="P32" s="29"/>
      <c r="Q32" s="131"/>
      <c r="R32" s="131"/>
      <c r="S32" s="131"/>
      <c r="T32" s="131">
        <v>122186</v>
      </c>
      <c r="U32" s="131"/>
      <c r="V32" s="131">
        <v>122186</v>
      </c>
      <c r="W32" s="131"/>
      <c r="X32" s="131"/>
      <c r="Y32" s="131">
        <f t="shared" si="1"/>
        <v>122186</v>
      </c>
      <c r="Z32" s="77"/>
    </row>
    <row r="33" spans="2:26" x14ac:dyDescent="0.2">
      <c r="B33" s="77"/>
      <c r="C33" s="130">
        <f t="shared" si="0"/>
        <v>112248</v>
      </c>
      <c r="D33" s="130"/>
      <c r="E33" s="130"/>
      <c r="F33" s="130">
        <v>112248</v>
      </c>
      <c r="G33" s="130">
        <v>0</v>
      </c>
      <c r="H33" s="130">
        <v>21071</v>
      </c>
      <c r="I33" s="130">
        <v>0</v>
      </c>
      <c r="J33" s="130">
        <v>11026</v>
      </c>
      <c r="K33" s="130">
        <v>80151</v>
      </c>
      <c r="L33" s="32"/>
      <c r="M33" s="174" t="s">
        <v>74</v>
      </c>
      <c r="N33" s="174"/>
      <c r="O33" s="174" t="s">
        <v>75</v>
      </c>
      <c r="P33" s="29"/>
      <c r="Q33" s="134">
        <v>80151</v>
      </c>
      <c r="R33" s="134">
        <v>11026</v>
      </c>
      <c r="S33" s="134">
        <v>0</v>
      </c>
      <c r="T33" s="134">
        <v>21071</v>
      </c>
      <c r="U33" s="134">
        <v>0</v>
      </c>
      <c r="V33" s="134">
        <v>112248</v>
      </c>
      <c r="W33" s="134"/>
      <c r="X33" s="134"/>
      <c r="Y33" s="134">
        <f t="shared" si="1"/>
        <v>112248</v>
      </c>
      <c r="Z33" s="77"/>
    </row>
    <row r="34" spans="2:26" ht="13.5" thickBot="1" x14ac:dyDescent="0.25">
      <c r="B34" s="86"/>
      <c r="C34" s="130">
        <f t="shared" si="0"/>
        <v>117241</v>
      </c>
      <c r="D34" s="130"/>
      <c r="E34" s="130"/>
      <c r="F34" s="130">
        <v>117241</v>
      </c>
      <c r="G34" s="130"/>
      <c r="H34" s="130">
        <v>117241</v>
      </c>
      <c r="I34" s="130"/>
      <c r="J34" s="130"/>
      <c r="K34" s="130"/>
      <c r="L34" s="29"/>
      <c r="M34" s="174" t="s">
        <v>76</v>
      </c>
      <c r="N34" s="174"/>
      <c r="O34" s="174" t="s">
        <v>77</v>
      </c>
      <c r="P34" s="29"/>
      <c r="Q34" s="134"/>
      <c r="R34" s="134"/>
      <c r="S34" s="134"/>
      <c r="T34" s="134">
        <v>117241</v>
      </c>
      <c r="U34" s="134"/>
      <c r="V34" s="134">
        <v>117241</v>
      </c>
      <c r="W34" s="134"/>
      <c r="X34" s="134"/>
      <c r="Y34" s="134">
        <f t="shared" si="1"/>
        <v>117241</v>
      </c>
      <c r="Z34" s="77"/>
    </row>
    <row r="35" spans="2:26" ht="13.5" thickTop="1" x14ac:dyDescent="0.2">
      <c r="B35" s="77" t="s">
        <v>78</v>
      </c>
      <c r="C35" s="131">
        <f t="shared" si="0"/>
        <v>179204</v>
      </c>
      <c r="D35" s="132"/>
      <c r="E35" s="128">
        <v>22023</v>
      </c>
      <c r="F35" s="131">
        <v>157181</v>
      </c>
      <c r="G35" s="131">
        <v>90</v>
      </c>
      <c r="H35" s="131">
        <v>12675</v>
      </c>
      <c r="I35" s="131">
        <v>19944</v>
      </c>
      <c r="J35" s="131">
        <v>69996</v>
      </c>
      <c r="K35" s="131">
        <v>54476</v>
      </c>
      <c r="L35" s="33"/>
      <c r="M35" s="176" t="s">
        <v>79</v>
      </c>
      <c r="N35" s="176"/>
      <c r="O35" s="176" t="s">
        <v>80</v>
      </c>
      <c r="P35" s="33"/>
      <c r="Q35" s="131">
        <v>20239</v>
      </c>
      <c r="R35" s="131">
        <v>74102</v>
      </c>
      <c r="S35" s="131">
        <v>7743</v>
      </c>
      <c r="T35" s="131">
        <v>40328</v>
      </c>
      <c r="U35" s="131">
        <v>903</v>
      </c>
      <c r="V35" s="131">
        <v>143315</v>
      </c>
      <c r="W35" s="131">
        <v>35889</v>
      </c>
      <c r="X35" s="131"/>
      <c r="Y35" s="131">
        <f t="shared" si="1"/>
        <v>179204</v>
      </c>
      <c r="Z35" s="89" t="s">
        <v>78</v>
      </c>
    </row>
    <row r="36" spans="2:26" x14ac:dyDescent="0.2">
      <c r="B36" s="77" t="s">
        <v>64</v>
      </c>
      <c r="C36" s="129">
        <f t="shared" si="0"/>
        <v>741252</v>
      </c>
      <c r="D36" s="129"/>
      <c r="E36" s="129"/>
      <c r="F36" s="129">
        <v>741252</v>
      </c>
      <c r="G36" s="129">
        <v>1512</v>
      </c>
      <c r="H36" s="129">
        <v>540878</v>
      </c>
      <c r="I36" s="129">
        <v>76558</v>
      </c>
      <c r="J36" s="129">
        <v>19078</v>
      </c>
      <c r="K36" s="129">
        <v>103226</v>
      </c>
      <c r="L36" s="29"/>
      <c r="M36" s="173" t="s">
        <v>81</v>
      </c>
      <c r="N36" s="173"/>
      <c r="O36" s="173" t="s">
        <v>82</v>
      </c>
      <c r="P36" s="29"/>
      <c r="Q36" s="131">
        <v>103226</v>
      </c>
      <c r="R36" s="131">
        <v>19078</v>
      </c>
      <c r="S36" s="131">
        <v>76558</v>
      </c>
      <c r="T36" s="131">
        <v>540878</v>
      </c>
      <c r="U36" s="131">
        <v>1512</v>
      </c>
      <c r="V36" s="131">
        <v>741252</v>
      </c>
      <c r="W36" s="131"/>
      <c r="X36" s="131"/>
      <c r="Y36" s="131">
        <f t="shared" si="1"/>
        <v>741252</v>
      </c>
      <c r="Z36" s="77" t="s">
        <v>64</v>
      </c>
    </row>
    <row r="37" spans="2:26" x14ac:dyDescent="0.2">
      <c r="B37" s="77" t="s">
        <v>66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29"/>
      <c r="M37" s="177"/>
      <c r="N37" s="177"/>
      <c r="O37" s="173" t="s">
        <v>84</v>
      </c>
      <c r="P37" s="29"/>
      <c r="Q37" s="131"/>
      <c r="R37" s="131"/>
      <c r="S37" s="131"/>
      <c r="T37" s="131"/>
      <c r="U37" s="131"/>
      <c r="V37" s="131"/>
      <c r="W37" s="131"/>
      <c r="X37" s="131"/>
      <c r="Y37" s="131"/>
      <c r="Z37" s="77" t="s">
        <v>66</v>
      </c>
    </row>
    <row r="38" spans="2:26" x14ac:dyDescent="0.2">
      <c r="B38" s="77" t="s">
        <v>69</v>
      </c>
      <c r="C38" s="130">
        <f>D38+E38+F38</f>
        <v>648450</v>
      </c>
      <c r="D38" s="130"/>
      <c r="E38" s="130"/>
      <c r="F38" s="130">
        <v>648450</v>
      </c>
      <c r="G38" s="130">
        <v>813</v>
      </c>
      <c r="H38" s="130">
        <v>524837</v>
      </c>
      <c r="I38" s="130">
        <v>61754</v>
      </c>
      <c r="J38" s="130">
        <v>15132</v>
      </c>
      <c r="K38" s="130">
        <v>45914</v>
      </c>
      <c r="L38" s="29"/>
      <c r="M38" s="174" t="s">
        <v>86</v>
      </c>
      <c r="N38" s="174"/>
      <c r="O38" s="174" t="s">
        <v>87</v>
      </c>
      <c r="P38" s="29"/>
      <c r="Q38" s="134">
        <v>45914</v>
      </c>
      <c r="R38" s="134">
        <v>15132</v>
      </c>
      <c r="S38" s="134">
        <v>61754</v>
      </c>
      <c r="T38" s="134">
        <v>524837</v>
      </c>
      <c r="U38" s="134">
        <v>813</v>
      </c>
      <c r="V38" s="134">
        <v>648450</v>
      </c>
      <c r="W38" s="134"/>
      <c r="X38" s="134"/>
      <c r="Y38" s="134">
        <f>V38+W38+X38</f>
        <v>648450</v>
      </c>
      <c r="Z38" s="77" t="s">
        <v>69</v>
      </c>
    </row>
    <row r="39" spans="2:26" ht="13.5" thickBot="1" x14ac:dyDescent="0.25">
      <c r="B39" s="86"/>
      <c r="C39" s="128"/>
      <c r="D39" s="128"/>
      <c r="E39" s="128"/>
      <c r="F39" s="128"/>
      <c r="G39" s="128"/>
      <c r="H39" s="128"/>
      <c r="I39" s="128"/>
      <c r="J39" s="128"/>
      <c r="K39" s="128"/>
      <c r="L39" s="29"/>
      <c r="M39" s="177"/>
      <c r="N39" s="177"/>
      <c r="O39" s="174" t="s">
        <v>89</v>
      </c>
      <c r="P39" s="29"/>
      <c r="Q39" s="134"/>
      <c r="R39" s="134"/>
      <c r="S39" s="134"/>
      <c r="T39" s="134"/>
      <c r="U39" s="134"/>
      <c r="V39" s="134"/>
      <c r="W39" s="134"/>
      <c r="X39" s="134"/>
      <c r="Y39" s="134"/>
      <c r="Z39" s="86"/>
    </row>
    <row r="40" spans="2:26" ht="13.5" thickTop="1" x14ac:dyDescent="0.2">
      <c r="B40" s="77" t="s">
        <v>83</v>
      </c>
      <c r="C40" s="131">
        <f t="shared" ref="C40:C48" si="2">D40+E40+F40</f>
        <v>76543</v>
      </c>
      <c r="D40" s="132"/>
      <c r="E40" s="128">
        <v>907</v>
      </c>
      <c r="F40" s="131">
        <v>75636</v>
      </c>
      <c r="G40" s="131">
        <v>0</v>
      </c>
      <c r="H40" s="131">
        <v>54080</v>
      </c>
      <c r="I40" s="131">
        <v>15</v>
      </c>
      <c r="J40" s="131">
        <v>3993</v>
      </c>
      <c r="K40" s="131">
        <v>17548</v>
      </c>
      <c r="L40" s="33"/>
      <c r="M40" s="172" t="s">
        <v>90</v>
      </c>
      <c r="N40" s="178"/>
      <c r="O40" s="179" t="s">
        <v>91</v>
      </c>
      <c r="P40" s="33"/>
      <c r="Q40" s="131"/>
      <c r="R40" s="131"/>
      <c r="S40" s="131">
        <v>75736</v>
      </c>
      <c r="T40" s="131"/>
      <c r="U40" s="131"/>
      <c r="V40" s="131">
        <v>75736</v>
      </c>
      <c r="W40" s="131">
        <v>807</v>
      </c>
      <c r="X40" s="131"/>
      <c r="Y40" s="131">
        <f t="shared" ref="Y40:Y53" si="3">V40+W40+X40</f>
        <v>76543</v>
      </c>
      <c r="Z40" s="77" t="s">
        <v>83</v>
      </c>
    </row>
    <row r="41" spans="2:26" x14ac:dyDescent="0.2">
      <c r="B41" s="77" t="s">
        <v>85</v>
      </c>
      <c r="C41" s="128">
        <f t="shared" si="2"/>
        <v>105776</v>
      </c>
      <c r="D41" s="128"/>
      <c r="E41" s="128">
        <v>174</v>
      </c>
      <c r="F41" s="128">
        <v>105602</v>
      </c>
      <c r="G41" s="128"/>
      <c r="H41" s="128">
        <v>105602</v>
      </c>
      <c r="I41" s="128"/>
      <c r="J41" s="128"/>
      <c r="K41" s="128"/>
      <c r="L41" s="29"/>
      <c r="M41" s="172" t="s">
        <v>92</v>
      </c>
      <c r="N41" s="172"/>
      <c r="O41" s="172" t="s">
        <v>152</v>
      </c>
      <c r="P41" s="29"/>
      <c r="Q41" s="131">
        <v>4998</v>
      </c>
      <c r="R41" s="131">
        <v>6218</v>
      </c>
      <c r="S41" s="131">
        <v>94039</v>
      </c>
      <c r="T41" s="131">
        <v>238</v>
      </c>
      <c r="U41" s="131">
        <v>23</v>
      </c>
      <c r="V41" s="131">
        <v>105516</v>
      </c>
      <c r="W41" s="131">
        <v>260</v>
      </c>
      <c r="X41" s="131"/>
      <c r="Y41" s="131">
        <f t="shared" si="3"/>
        <v>105776</v>
      </c>
      <c r="Z41" s="77" t="s">
        <v>85</v>
      </c>
    </row>
    <row r="42" spans="2:26" x14ac:dyDescent="0.2">
      <c r="B42" s="77" t="s">
        <v>88</v>
      </c>
      <c r="C42" s="128">
        <f t="shared" si="2"/>
        <v>98297</v>
      </c>
      <c r="D42" s="128"/>
      <c r="E42" s="128">
        <v>2036</v>
      </c>
      <c r="F42" s="128">
        <v>96261</v>
      </c>
      <c r="G42" s="128">
        <v>25</v>
      </c>
      <c r="H42" s="128">
        <v>213</v>
      </c>
      <c r="I42" s="128">
        <v>86165</v>
      </c>
      <c r="J42" s="128">
        <v>4909</v>
      </c>
      <c r="K42" s="128">
        <v>4949</v>
      </c>
      <c r="L42" s="29"/>
      <c r="M42" s="172" t="s">
        <v>93</v>
      </c>
      <c r="N42" s="172"/>
      <c r="O42" s="172" t="s">
        <v>94</v>
      </c>
      <c r="P42" s="29"/>
      <c r="Q42" s="131"/>
      <c r="R42" s="131"/>
      <c r="S42" s="131"/>
      <c r="T42" s="131">
        <v>97966</v>
      </c>
      <c r="U42" s="131"/>
      <c r="V42" s="131">
        <v>97966</v>
      </c>
      <c r="W42" s="131">
        <v>331</v>
      </c>
      <c r="X42" s="131"/>
      <c r="Y42" s="131">
        <f t="shared" si="3"/>
        <v>98297</v>
      </c>
      <c r="Z42" s="77" t="s">
        <v>88</v>
      </c>
    </row>
    <row r="43" spans="2:26" x14ac:dyDescent="0.2">
      <c r="B43" s="77" t="s">
        <v>95</v>
      </c>
      <c r="C43" s="128">
        <f t="shared" si="2"/>
        <v>164265</v>
      </c>
      <c r="D43" s="128"/>
      <c r="E43" s="128">
        <v>6430</v>
      </c>
      <c r="F43" s="128">
        <v>157835</v>
      </c>
      <c r="G43" s="128">
        <v>1523</v>
      </c>
      <c r="H43" s="128">
        <v>37657</v>
      </c>
      <c r="I43" s="128">
        <v>88825</v>
      </c>
      <c r="J43" s="128">
        <v>19668</v>
      </c>
      <c r="K43" s="128">
        <v>10162</v>
      </c>
      <c r="L43" s="29"/>
      <c r="M43" s="172" t="s">
        <v>96</v>
      </c>
      <c r="N43" s="172"/>
      <c r="O43" s="172" t="s">
        <v>97</v>
      </c>
      <c r="P43" s="29"/>
      <c r="Q43" s="131">
        <v>4595</v>
      </c>
      <c r="R43" s="131">
        <v>18631</v>
      </c>
      <c r="S43" s="131">
        <v>82350</v>
      </c>
      <c r="T43" s="131">
        <v>37496</v>
      </c>
      <c r="U43" s="131">
        <v>8887</v>
      </c>
      <c r="V43" s="131">
        <v>151959</v>
      </c>
      <c r="W43" s="131">
        <v>12306</v>
      </c>
      <c r="X43" s="131"/>
      <c r="Y43" s="131">
        <f t="shared" si="3"/>
        <v>164265</v>
      </c>
      <c r="Z43" s="77" t="s">
        <v>95</v>
      </c>
    </row>
    <row r="44" spans="2:26" x14ac:dyDescent="0.2">
      <c r="B44" s="77"/>
      <c r="C44" s="129">
        <f t="shared" si="2"/>
        <v>737095</v>
      </c>
      <c r="D44" s="129"/>
      <c r="E44" s="129"/>
      <c r="F44" s="129">
        <v>737095</v>
      </c>
      <c r="G44" s="129">
        <v>8874</v>
      </c>
      <c r="H44" s="129">
        <v>479026</v>
      </c>
      <c r="I44" s="129">
        <v>153678</v>
      </c>
      <c r="J44" s="129">
        <v>15357</v>
      </c>
      <c r="K44" s="129">
        <v>80160</v>
      </c>
      <c r="L44" s="29"/>
      <c r="M44" s="173" t="s">
        <v>98</v>
      </c>
      <c r="N44" s="173"/>
      <c r="O44" s="173" t="s">
        <v>99</v>
      </c>
      <c r="P44" s="29"/>
      <c r="Q44" s="131">
        <v>80160</v>
      </c>
      <c r="R44" s="131">
        <v>15357</v>
      </c>
      <c r="S44" s="131">
        <v>153678</v>
      </c>
      <c r="T44" s="131">
        <v>479026</v>
      </c>
      <c r="U44" s="131">
        <v>8874</v>
      </c>
      <c r="V44" s="131">
        <v>737095</v>
      </c>
      <c r="W44" s="131"/>
      <c r="X44" s="131"/>
      <c r="Y44" s="131">
        <f t="shared" si="3"/>
        <v>737095</v>
      </c>
      <c r="Z44" s="77"/>
    </row>
    <row r="45" spans="2:26" ht="13.5" thickBot="1" x14ac:dyDescent="0.25">
      <c r="B45" s="87"/>
      <c r="C45" s="130">
        <f t="shared" si="2"/>
        <v>644293</v>
      </c>
      <c r="D45" s="130"/>
      <c r="E45" s="130"/>
      <c r="F45" s="130">
        <v>644293</v>
      </c>
      <c r="G45" s="130">
        <v>8175</v>
      </c>
      <c r="H45" s="130">
        <v>462985</v>
      </c>
      <c r="I45" s="130">
        <v>138874</v>
      </c>
      <c r="J45" s="130">
        <v>11411</v>
      </c>
      <c r="K45" s="130">
        <v>22848</v>
      </c>
      <c r="L45" s="29"/>
      <c r="M45" s="174" t="s">
        <v>100</v>
      </c>
      <c r="N45" s="174"/>
      <c r="O45" s="174" t="s">
        <v>101</v>
      </c>
      <c r="P45" s="29"/>
      <c r="Q45" s="134">
        <v>22848</v>
      </c>
      <c r="R45" s="134">
        <v>11411</v>
      </c>
      <c r="S45" s="134">
        <v>138874</v>
      </c>
      <c r="T45" s="134">
        <v>462985</v>
      </c>
      <c r="U45" s="134">
        <v>8175</v>
      </c>
      <c r="V45" s="134">
        <v>644293</v>
      </c>
      <c r="W45" s="134"/>
      <c r="X45" s="134"/>
      <c r="Y45" s="134">
        <f t="shared" si="3"/>
        <v>644293</v>
      </c>
      <c r="Z45" s="87"/>
    </row>
    <row r="46" spans="2:26" ht="13.5" thickTop="1" x14ac:dyDescent="0.2">
      <c r="B46" s="77" t="s">
        <v>102</v>
      </c>
      <c r="C46" s="131">
        <f t="shared" si="2"/>
        <v>77483</v>
      </c>
      <c r="D46" s="132"/>
      <c r="E46" s="128"/>
      <c r="F46" s="131">
        <v>77483</v>
      </c>
      <c r="G46" s="131">
        <v>7057</v>
      </c>
      <c r="H46" s="131"/>
      <c r="I46" s="131">
        <v>70426</v>
      </c>
      <c r="J46" s="131"/>
      <c r="K46" s="131"/>
      <c r="L46" s="33"/>
      <c r="M46" s="172" t="s">
        <v>103</v>
      </c>
      <c r="N46" s="172"/>
      <c r="O46" s="172" t="s">
        <v>104</v>
      </c>
      <c r="P46" s="33"/>
      <c r="Q46" s="131"/>
      <c r="R46" s="131"/>
      <c r="S46" s="131"/>
      <c r="T46" s="131">
        <v>77483</v>
      </c>
      <c r="U46" s="131"/>
      <c r="V46" s="131">
        <v>77483</v>
      </c>
      <c r="W46" s="131"/>
      <c r="X46" s="131"/>
      <c r="Y46" s="131">
        <f t="shared" si="3"/>
        <v>77483</v>
      </c>
      <c r="Z46" s="77" t="s">
        <v>102</v>
      </c>
    </row>
    <row r="47" spans="2:26" x14ac:dyDescent="0.2">
      <c r="B47" s="77" t="s">
        <v>106</v>
      </c>
      <c r="C47" s="129">
        <f t="shared" si="2"/>
        <v>737095</v>
      </c>
      <c r="D47" s="129"/>
      <c r="E47" s="129"/>
      <c r="F47" s="129">
        <v>737095</v>
      </c>
      <c r="G47" s="129">
        <v>1817</v>
      </c>
      <c r="H47" s="129">
        <v>556509</v>
      </c>
      <c r="I47" s="129">
        <v>83252</v>
      </c>
      <c r="J47" s="129">
        <v>15357</v>
      </c>
      <c r="K47" s="129">
        <v>80160</v>
      </c>
      <c r="L47" s="29"/>
      <c r="M47" s="173" t="s">
        <v>107</v>
      </c>
      <c r="N47" s="173"/>
      <c r="O47" s="173" t="s">
        <v>108</v>
      </c>
      <c r="P47" s="29"/>
      <c r="Q47" s="131">
        <v>80160</v>
      </c>
      <c r="R47" s="131">
        <v>15357</v>
      </c>
      <c r="S47" s="131">
        <v>83252</v>
      </c>
      <c r="T47" s="131">
        <v>556509</v>
      </c>
      <c r="U47" s="131">
        <v>1817</v>
      </c>
      <c r="V47" s="131">
        <v>737095</v>
      </c>
      <c r="W47" s="131"/>
      <c r="X47" s="131"/>
      <c r="Y47" s="131">
        <f t="shared" si="3"/>
        <v>737095</v>
      </c>
      <c r="Z47" s="77" t="s">
        <v>106</v>
      </c>
    </row>
    <row r="48" spans="2:26" ht="13.5" thickBot="1" x14ac:dyDescent="0.25">
      <c r="B48" s="86" t="s">
        <v>105</v>
      </c>
      <c r="C48" s="130">
        <f t="shared" si="2"/>
        <v>644293</v>
      </c>
      <c r="D48" s="130"/>
      <c r="E48" s="130"/>
      <c r="F48" s="130">
        <v>644293</v>
      </c>
      <c r="G48" s="130">
        <v>1118</v>
      </c>
      <c r="H48" s="130">
        <v>540468</v>
      </c>
      <c r="I48" s="130">
        <v>68448</v>
      </c>
      <c r="J48" s="130">
        <v>11411</v>
      </c>
      <c r="K48" s="130">
        <v>22848</v>
      </c>
      <c r="L48" s="29"/>
      <c r="M48" s="174" t="s">
        <v>110</v>
      </c>
      <c r="N48" s="174"/>
      <c r="O48" s="174" t="s">
        <v>111</v>
      </c>
      <c r="P48" s="29"/>
      <c r="Q48" s="134">
        <v>22848</v>
      </c>
      <c r="R48" s="134">
        <v>11411</v>
      </c>
      <c r="S48" s="134">
        <v>68448</v>
      </c>
      <c r="T48" s="134">
        <v>540468</v>
      </c>
      <c r="U48" s="134">
        <v>1118</v>
      </c>
      <c r="V48" s="134">
        <v>644293</v>
      </c>
      <c r="W48" s="134"/>
      <c r="X48" s="134"/>
      <c r="Y48" s="134">
        <f t="shared" si="3"/>
        <v>644293</v>
      </c>
      <c r="Z48" s="86" t="s">
        <v>105</v>
      </c>
    </row>
    <row r="49" spans="2:26" ht="13.5" thickTop="1" x14ac:dyDescent="0.2">
      <c r="B49" s="77" t="s">
        <v>109</v>
      </c>
      <c r="C49" s="131"/>
      <c r="D49" s="132"/>
      <c r="E49" s="128"/>
      <c r="F49" s="131"/>
      <c r="G49" s="131"/>
      <c r="H49" s="131"/>
      <c r="I49" s="131"/>
      <c r="J49" s="131"/>
      <c r="K49" s="131"/>
      <c r="L49" s="33"/>
      <c r="M49" s="172" t="s">
        <v>98</v>
      </c>
      <c r="N49" s="172"/>
      <c r="O49" s="172" t="s">
        <v>99</v>
      </c>
      <c r="P49" s="33"/>
      <c r="Q49" s="131">
        <f t="shared" ref="Q49:V50" si="4">Q44</f>
        <v>80160</v>
      </c>
      <c r="R49" s="131">
        <f t="shared" si="4"/>
        <v>15357</v>
      </c>
      <c r="S49" s="131">
        <f t="shared" si="4"/>
        <v>153678</v>
      </c>
      <c r="T49" s="131">
        <f t="shared" si="4"/>
        <v>479026</v>
      </c>
      <c r="U49" s="131">
        <f t="shared" si="4"/>
        <v>8874</v>
      </c>
      <c r="V49" s="131">
        <f t="shared" si="4"/>
        <v>737095</v>
      </c>
      <c r="W49" s="131"/>
      <c r="X49" s="131"/>
      <c r="Y49" s="131">
        <f t="shared" si="3"/>
        <v>737095</v>
      </c>
      <c r="Z49" s="77" t="s">
        <v>109</v>
      </c>
    </row>
    <row r="50" spans="2:26" x14ac:dyDescent="0.2">
      <c r="B50" s="77" t="s">
        <v>112</v>
      </c>
      <c r="C50" s="128"/>
      <c r="D50" s="128"/>
      <c r="E50" s="128"/>
      <c r="F50" s="128"/>
      <c r="G50" s="128"/>
      <c r="H50" s="128"/>
      <c r="I50" s="128"/>
      <c r="J50" s="128"/>
      <c r="K50" s="128"/>
      <c r="L50" s="29"/>
      <c r="M50" s="172" t="s">
        <v>100</v>
      </c>
      <c r="N50" s="172"/>
      <c r="O50" s="180" t="s">
        <v>101</v>
      </c>
      <c r="P50" s="29"/>
      <c r="Q50" s="131">
        <f t="shared" si="4"/>
        <v>22848</v>
      </c>
      <c r="R50" s="131">
        <f t="shared" si="4"/>
        <v>11411</v>
      </c>
      <c r="S50" s="131">
        <f t="shared" si="4"/>
        <v>138874</v>
      </c>
      <c r="T50" s="131">
        <f t="shared" si="4"/>
        <v>462985</v>
      </c>
      <c r="U50" s="131">
        <f t="shared" si="4"/>
        <v>8175</v>
      </c>
      <c r="V50" s="131">
        <f t="shared" si="4"/>
        <v>644293</v>
      </c>
      <c r="W50" s="131"/>
      <c r="X50" s="131"/>
      <c r="Y50" s="131">
        <f t="shared" si="3"/>
        <v>644293</v>
      </c>
      <c r="Z50" s="77" t="s">
        <v>112</v>
      </c>
    </row>
    <row r="51" spans="2:26" x14ac:dyDescent="0.2">
      <c r="B51" s="77" t="s">
        <v>66</v>
      </c>
      <c r="C51" s="128">
        <f t="shared" ref="C51:C56" si="5">D51+E51+F51</f>
        <v>564317</v>
      </c>
      <c r="D51" s="128"/>
      <c r="E51" s="128"/>
      <c r="F51" s="128">
        <v>564317</v>
      </c>
      <c r="G51" s="128"/>
      <c r="H51" s="128">
        <v>510655</v>
      </c>
      <c r="I51" s="128">
        <v>53662</v>
      </c>
      <c r="J51" s="128"/>
      <c r="K51" s="128"/>
      <c r="L51" s="29"/>
      <c r="M51" s="172" t="s">
        <v>113</v>
      </c>
      <c r="N51" s="172"/>
      <c r="O51" s="172" t="s">
        <v>114</v>
      </c>
      <c r="P51" s="29"/>
      <c r="Q51" s="131"/>
      <c r="R51" s="131"/>
      <c r="S51" s="131"/>
      <c r="T51" s="131"/>
      <c r="U51" s="131"/>
      <c r="V51" s="131"/>
      <c r="W51" s="131"/>
      <c r="X51" s="131"/>
      <c r="Y51" s="131">
        <f t="shared" si="3"/>
        <v>0</v>
      </c>
      <c r="Z51" s="77" t="s">
        <v>66</v>
      </c>
    </row>
    <row r="52" spans="2:26" x14ac:dyDescent="0.2">
      <c r="B52" s="77"/>
      <c r="C52" s="128">
        <f t="shared" si="5"/>
        <v>564317</v>
      </c>
      <c r="D52" s="128"/>
      <c r="E52" s="128"/>
      <c r="F52" s="128">
        <v>564317</v>
      </c>
      <c r="G52" s="128">
        <v>7057</v>
      </c>
      <c r="H52" s="128">
        <v>433172</v>
      </c>
      <c r="I52" s="128">
        <v>124088</v>
      </c>
      <c r="J52" s="128"/>
      <c r="K52" s="128"/>
      <c r="L52" s="29"/>
      <c r="M52" s="172" t="s">
        <v>115</v>
      </c>
      <c r="N52" s="172"/>
      <c r="O52" s="172" t="s">
        <v>116</v>
      </c>
      <c r="P52" s="29"/>
      <c r="Q52" s="131"/>
      <c r="R52" s="131"/>
      <c r="S52" s="131"/>
      <c r="T52" s="131"/>
      <c r="U52" s="131"/>
      <c r="V52" s="131"/>
      <c r="W52" s="131"/>
      <c r="X52" s="131">
        <f>F52</f>
        <v>564317</v>
      </c>
      <c r="Y52" s="131">
        <f t="shared" si="3"/>
        <v>564317</v>
      </c>
      <c r="Z52" s="77"/>
    </row>
    <row r="53" spans="2:26" ht="11.25" customHeight="1" x14ac:dyDescent="0.2">
      <c r="B53" s="77"/>
      <c r="C53" s="128">
        <f t="shared" si="5"/>
        <v>1331</v>
      </c>
      <c r="D53" s="128"/>
      <c r="E53" s="128"/>
      <c r="F53" s="128">
        <v>1331</v>
      </c>
      <c r="G53" s="128"/>
      <c r="H53" s="128"/>
      <c r="I53" s="128"/>
      <c r="J53" s="128">
        <v>1331</v>
      </c>
      <c r="K53" s="128"/>
      <c r="L53" s="29"/>
      <c r="M53" s="178" t="s">
        <v>117</v>
      </c>
      <c r="N53" s="178"/>
      <c r="O53" s="181" t="s">
        <v>153</v>
      </c>
      <c r="P53" s="29"/>
      <c r="Q53" s="131"/>
      <c r="R53" s="131"/>
      <c r="S53" s="131"/>
      <c r="T53" s="131">
        <v>1331</v>
      </c>
      <c r="U53" s="131"/>
      <c r="V53" s="131">
        <v>1331</v>
      </c>
      <c r="W53" s="131"/>
      <c r="X53" s="131"/>
      <c r="Y53" s="131">
        <f t="shared" si="3"/>
        <v>1331</v>
      </c>
      <c r="Z53" s="77"/>
    </row>
    <row r="54" spans="2:26" x14ac:dyDescent="0.2">
      <c r="B54" s="77"/>
      <c r="C54" s="129">
        <f t="shared" si="5"/>
        <v>172778</v>
      </c>
      <c r="D54" s="129"/>
      <c r="E54" s="129"/>
      <c r="F54" s="129">
        <v>172778</v>
      </c>
      <c r="G54" s="129">
        <v>1817</v>
      </c>
      <c r="H54" s="129">
        <v>47185</v>
      </c>
      <c r="I54" s="129">
        <v>29590</v>
      </c>
      <c r="J54" s="129">
        <v>14026</v>
      </c>
      <c r="K54" s="129">
        <v>80160</v>
      </c>
      <c r="L54" s="29"/>
      <c r="M54" s="173" t="s">
        <v>118</v>
      </c>
      <c r="N54" s="173"/>
      <c r="O54" s="173" t="s">
        <v>119</v>
      </c>
      <c r="P54" s="29"/>
      <c r="Q54" s="131"/>
      <c r="R54" s="131"/>
      <c r="S54" s="131"/>
      <c r="T54" s="131"/>
      <c r="U54" s="131"/>
      <c r="V54" s="131"/>
      <c r="W54" s="131"/>
      <c r="X54" s="131"/>
      <c r="Y54" s="131"/>
      <c r="Z54" s="77"/>
    </row>
    <row r="55" spans="2:26" x14ac:dyDescent="0.2">
      <c r="B55" s="77"/>
      <c r="C55" s="130">
        <f t="shared" si="5"/>
        <v>79976</v>
      </c>
      <c r="D55" s="130"/>
      <c r="E55" s="130"/>
      <c r="F55" s="130">
        <v>79976</v>
      </c>
      <c r="G55" s="130">
        <v>1118</v>
      </c>
      <c r="H55" s="130">
        <v>31144</v>
      </c>
      <c r="I55" s="130">
        <v>14786</v>
      </c>
      <c r="J55" s="130">
        <v>10080</v>
      </c>
      <c r="K55" s="130">
        <v>22848</v>
      </c>
      <c r="L55" s="29"/>
      <c r="M55" s="174" t="s">
        <v>120</v>
      </c>
      <c r="N55" s="174"/>
      <c r="O55" s="174" t="s">
        <v>121</v>
      </c>
      <c r="P55" s="29"/>
      <c r="Q55" s="131"/>
      <c r="R55" s="131"/>
      <c r="S55" s="131"/>
      <c r="T55" s="131"/>
      <c r="U55" s="131"/>
      <c r="V55" s="131"/>
      <c r="W55" s="131"/>
      <c r="X55" s="131"/>
      <c r="Y55" s="131"/>
      <c r="Z55" s="77"/>
    </row>
    <row r="56" spans="2:26" ht="13.5" thickBot="1" x14ac:dyDescent="0.25">
      <c r="B56" s="88"/>
      <c r="C56" s="129">
        <f t="shared" si="5"/>
        <v>27446</v>
      </c>
      <c r="D56" s="129"/>
      <c r="E56" s="129">
        <v>27446</v>
      </c>
      <c r="F56" s="129"/>
      <c r="G56" s="129"/>
      <c r="H56" s="129"/>
      <c r="I56" s="129"/>
      <c r="J56" s="129"/>
      <c r="K56" s="129"/>
      <c r="L56" s="34"/>
      <c r="M56" s="175" t="s">
        <v>122</v>
      </c>
      <c r="N56" s="175"/>
      <c r="O56" s="173" t="s">
        <v>123</v>
      </c>
      <c r="P56" s="34"/>
      <c r="Q56" s="131"/>
      <c r="R56" s="131"/>
      <c r="S56" s="131"/>
      <c r="T56" s="131"/>
      <c r="U56" s="131"/>
      <c r="V56" s="131"/>
      <c r="W56" s="131"/>
      <c r="X56" s="131"/>
      <c r="Y56" s="131"/>
      <c r="Z56" s="88"/>
    </row>
    <row r="57" spans="2:26" x14ac:dyDescent="0.2">
      <c r="B57" s="15"/>
      <c r="C57" s="31"/>
      <c r="D57" s="31"/>
      <c r="E57" s="31"/>
      <c r="F57" s="31"/>
      <c r="G57" s="31"/>
      <c r="H57" s="31"/>
      <c r="I57" s="31"/>
      <c r="J57" s="31"/>
      <c r="K57" s="31"/>
      <c r="L57" s="29"/>
      <c r="M57" s="29"/>
      <c r="N57" s="29"/>
      <c r="O57" s="29"/>
      <c r="P57" s="29"/>
      <c r="Q57" s="28"/>
      <c r="R57" s="28"/>
      <c r="S57" s="28"/>
      <c r="T57" s="28"/>
      <c r="U57" s="28"/>
      <c r="V57" s="28"/>
      <c r="W57" s="28"/>
      <c r="X57" s="28"/>
      <c r="Y57" s="28"/>
    </row>
    <row r="58" spans="2:26" ht="20.100000000000001" customHeight="1" thickBot="1" x14ac:dyDescent="0.25">
      <c r="B58" s="35"/>
      <c r="C58" s="36"/>
      <c r="D58" s="38"/>
      <c r="E58" s="37"/>
      <c r="F58" s="36"/>
      <c r="G58" s="36"/>
      <c r="H58" s="36"/>
      <c r="I58" s="36"/>
      <c r="J58" s="36"/>
      <c r="K58" s="36"/>
      <c r="L58" s="40"/>
      <c r="M58" s="29"/>
      <c r="N58" s="29"/>
      <c r="O58" s="29"/>
      <c r="P58" s="40"/>
      <c r="Q58" s="39"/>
      <c r="R58" s="39"/>
      <c r="S58" s="39"/>
      <c r="T58" s="39"/>
      <c r="U58" s="39"/>
      <c r="V58" s="39"/>
      <c r="W58" s="39"/>
      <c r="X58" s="39"/>
      <c r="Y58" s="39"/>
    </row>
    <row r="59" spans="2:26" ht="17.850000000000001" customHeight="1" x14ac:dyDescent="0.2">
      <c r="B59" s="7" t="s">
        <v>124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8"/>
    </row>
    <row r="60" spans="2:26" ht="3.75" customHeight="1" x14ac:dyDescent="0.25">
      <c r="B60" s="74"/>
      <c r="C60" s="90"/>
      <c r="D60" s="91"/>
      <c r="E60" s="91"/>
      <c r="F60" s="91"/>
      <c r="G60" s="91"/>
      <c r="H60" s="91"/>
      <c r="I60" s="91"/>
      <c r="J60" s="91"/>
      <c r="K60" s="91"/>
      <c r="L60" s="32"/>
      <c r="M60" s="98"/>
      <c r="N60" s="43"/>
      <c r="O60" s="100"/>
      <c r="P60" s="44"/>
      <c r="Q60" s="91"/>
      <c r="R60" s="91"/>
      <c r="S60" s="91"/>
      <c r="T60" s="91"/>
      <c r="U60" s="91"/>
      <c r="V60" s="91"/>
      <c r="W60" s="91"/>
      <c r="X60" s="91"/>
      <c r="Y60" s="90"/>
      <c r="Z60" s="74"/>
    </row>
    <row r="61" spans="2:26" s="15" customFormat="1" ht="12.75" customHeight="1" x14ac:dyDescent="0.2">
      <c r="B61" s="77" t="s">
        <v>2</v>
      </c>
      <c r="C61" s="166" t="s">
        <v>3</v>
      </c>
      <c r="D61" s="139" t="s">
        <v>4</v>
      </c>
      <c r="E61" s="167" t="s">
        <v>146</v>
      </c>
      <c r="F61" s="92"/>
      <c r="G61" s="92"/>
      <c r="H61" s="92"/>
      <c r="I61" s="92"/>
      <c r="J61" s="92"/>
      <c r="K61" s="92"/>
      <c r="L61" s="45"/>
      <c r="M61" s="93" t="s">
        <v>6</v>
      </c>
      <c r="N61" s="46"/>
      <c r="O61" s="99" t="s">
        <v>7</v>
      </c>
      <c r="P61" s="47"/>
      <c r="Q61" s="168" t="s">
        <v>125</v>
      </c>
      <c r="R61" s="92"/>
      <c r="S61" s="92"/>
      <c r="T61" s="92"/>
      <c r="U61" s="92"/>
      <c r="V61" s="92"/>
      <c r="W61" s="92"/>
      <c r="X61" s="139" t="s">
        <v>4</v>
      </c>
      <c r="Y61" s="169" t="s">
        <v>3</v>
      </c>
      <c r="Z61" s="77" t="s">
        <v>2</v>
      </c>
    </row>
    <row r="62" spans="2:26" s="15" customFormat="1" ht="2.4500000000000002" customHeight="1" x14ac:dyDescent="0.2">
      <c r="B62" s="77"/>
      <c r="C62" s="138"/>
      <c r="D62" s="170"/>
      <c r="E62" s="93"/>
      <c r="F62" s="92"/>
      <c r="G62" s="92"/>
      <c r="H62" s="92"/>
      <c r="I62" s="92"/>
      <c r="J62" s="92"/>
      <c r="K62" s="92"/>
      <c r="L62" s="45"/>
      <c r="M62" s="92"/>
      <c r="N62" s="45"/>
      <c r="O62" s="92"/>
      <c r="P62" s="48"/>
      <c r="Q62" s="157"/>
      <c r="R62" s="92"/>
      <c r="S62" s="92"/>
      <c r="T62" s="92"/>
      <c r="U62" s="92"/>
      <c r="V62" s="92"/>
      <c r="W62" s="93"/>
      <c r="X62" s="171"/>
      <c r="Y62" s="158"/>
      <c r="Z62" s="77"/>
    </row>
    <row r="63" spans="2:26" s="15" customFormat="1" ht="11.25" x14ac:dyDescent="0.2">
      <c r="B63" s="77"/>
      <c r="C63" s="139"/>
      <c r="D63" s="151" t="s">
        <v>9</v>
      </c>
      <c r="E63" s="142" t="s">
        <v>10</v>
      </c>
      <c r="F63" s="145" t="s">
        <v>11</v>
      </c>
      <c r="G63" s="94" t="s">
        <v>12</v>
      </c>
      <c r="H63" s="142" t="s">
        <v>13</v>
      </c>
      <c r="I63" s="142" t="s">
        <v>14</v>
      </c>
      <c r="J63" s="142" t="s">
        <v>15</v>
      </c>
      <c r="K63" s="142" t="s">
        <v>16</v>
      </c>
      <c r="L63" s="30"/>
      <c r="M63" s="95"/>
      <c r="N63" s="49"/>
      <c r="O63" s="95"/>
      <c r="P63" s="50"/>
      <c r="Q63" s="159" t="s">
        <v>16</v>
      </c>
      <c r="R63" s="142" t="s">
        <v>15</v>
      </c>
      <c r="S63" s="94" t="s">
        <v>14</v>
      </c>
      <c r="T63" s="142" t="s">
        <v>13</v>
      </c>
      <c r="U63" s="94" t="s">
        <v>12</v>
      </c>
      <c r="V63" s="145" t="s">
        <v>11</v>
      </c>
      <c r="W63" s="94" t="s">
        <v>10</v>
      </c>
      <c r="X63" s="151" t="s">
        <v>9</v>
      </c>
      <c r="Y63" s="160"/>
      <c r="Z63" s="77"/>
    </row>
    <row r="64" spans="2:26" s="15" customFormat="1" ht="2.4500000000000002" customHeight="1" x14ac:dyDescent="0.2">
      <c r="B64" s="77"/>
      <c r="C64" s="139"/>
      <c r="D64" s="151"/>
      <c r="E64" s="142"/>
      <c r="F64" s="145"/>
      <c r="G64" s="94"/>
      <c r="H64" s="142"/>
      <c r="I64" s="142"/>
      <c r="J64" s="142"/>
      <c r="K64" s="142"/>
      <c r="L64" s="30"/>
      <c r="M64" s="95"/>
      <c r="N64" s="49"/>
      <c r="O64" s="95"/>
      <c r="P64" s="50"/>
      <c r="Q64" s="159"/>
      <c r="R64" s="142"/>
      <c r="S64" s="94"/>
      <c r="T64" s="142"/>
      <c r="U64" s="94"/>
      <c r="V64" s="145"/>
      <c r="W64" s="94"/>
      <c r="X64" s="151"/>
      <c r="Y64" s="160"/>
      <c r="Z64" s="77"/>
    </row>
    <row r="65" spans="2:26" s="15" customFormat="1" ht="13.35" customHeight="1" x14ac:dyDescent="0.2">
      <c r="B65" s="77"/>
      <c r="C65" s="139"/>
      <c r="D65" s="151" t="s">
        <v>17</v>
      </c>
      <c r="E65" s="143" t="s">
        <v>18</v>
      </c>
      <c r="F65" s="146" t="s">
        <v>19</v>
      </c>
      <c r="G65" s="96" t="s">
        <v>20</v>
      </c>
      <c r="H65" s="143" t="s">
        <v>21</v>
      </c>
      <c r="I65" s="150" t="s">
        <v>22</v>
      </c>
      <c r="J65" s="142" t="s">
        <v>23</v>
      </c>
      <c r="K65" s="142" t="s">
        <v>24</v>
      </c>
      <c r="L65" s="30"/>
      <c r="M65" s="95"/>
      <c r="N65" s="49"/>
      <c r="O65" s="95"/>
      <c r="P65" s="50"/>
      <c r="Q65" s="159" t="s">
        <v>24</v>
      </c>
      <c r="R65" s="142" t="s">
        <v>23</v>
      </c>
      <c r="S65" s="97" t="s">
        <v>22</v>
      </c>
      <c r="T65" s="143" t="s">
        <v>21</v>
      </c>
      <c r="U65" s="96" t="s">
        <v>20</v>
      </c>
      <c r="V65" s="146" t="s">
        <v>19</v>
      </c>
      <c r="W65" s="96" t="s">
        <v>18</v>
      </c>
      <c r="X65" s="151" t="s">
        <v>17</v>
      </c>
      <c r="Y65" s="160"/>
      <c r="Z65" s="77"/>
    </row>
    <row r="66" spans="2:26" s="15" customFormat="1" ht="14.85" customHeight="1" x14ac:dyDescent="0.2">
      <c r="B66" s="77"/>
      <c r="C66" s="140"/>
      <c r="D66" s="151" t="s">
        <v>25</v>
      </c>
      <c r="E66" s="143" t="s">
        <v>26</v>
      </c>
      <c r="F66" s="147" t="s">
        <v>27</v>
      </c>
      <c r="G66" s="96"/>
      <c r="H66" s="143"/>
      <c r="I66" s="143" t="s">
        <v>28</v>
      </c>
      <c r="J66" s="143" t="s">
        <v>29</v>
      </c>
      <c r="K66" s="143" t="s">
        <v>30</v>
      </c>
      <c r="L66" s="51"/>
      <c r="M66" s="99"/>
      <c r="N66" s="52"/>
      <c r="O66" s="99"/>
      <c r="P66" s="47"/>
      <c r="Q66" s="161" t="s">
        <v>30</v>
      </c>
      <c r="R66" s="143" t="s">
        <v>29</v>
      </c>
      <c r="S66" s="96" t="s">
        <v>28</v>
      </c>
      <c r="T66" s="143"/>
      <c r="U66" s="96"/>
      <c r="V66" s="147" t="s">
        <v>27</v>
      </c>
      <c r="W66" s="96" t="s">
        <v>26</v>
      </c>
      <c r="X66" s="151" t="s">
        <v>31</v>
      </c>
      <c r="Y66" s="162"/>
      <c r="Z66" s="77"/>
    </row>
    <row r="67" spans="2:26" s="15" customFormat="1" ht="12" customHeight="1" x14ac:dyDescent="0.2">
      <c r="B67" s="77"/>
      <c r="C67" s="141"/>
      <c r="D67" s="152"/>
      <c r="E67" s="144"/>
      <c r="F67" s="148"/>
      <c r="G67" s="149"/>
      <c r="H67" s="144"/>
      <c r="I67" s="144" t="s">
        <v>32</v>
      </c>
      <c r="J67" s="144"/>
      <c r="K67" s="144" t="s">
        <v>33</v>
      </c>
      <c r="L67" s="51"/>
      <c r="M67" s="99"/>
      <c r="N67" s="52"/>
      <c r="O67" s="99"/>
      <c r="P67" s="47"/>
      <c r="Q67" s="163" t="s">
        <v>33</v>
      </c>
      <c r="R67" s="144"/>
      <c r="S67" s="149" t="s">
        <v>32</v>
      </c>
      <c r="T67" s="144"/>
      <c r="U67" s="149"/>
      <c r="V67" s="148"/>
      <c r="W67" s="149"/>
      <c r="X67" s="152"/>
      <c r="Y67" s="164"/>
      <c r="Z67" s="77"/>
    </row>
    <row r="68" spans="2:26" ht="4.5" customHeight="1" x14ac:dyDescent="0.2">
      <c r="C68" s="101"/>
      <c r="D68" s="102"/>
      <c r="E68" s="51"/>
      <c r="F68" s="52"/>
      <c r="G68" s="51"/>
      <c r="H68" s="51"/>
      <c r="I68" s="51"/>
      <c r="J68" s="51"/>
      <c r="K68" s="51"/>
      <c r="L68" s="51"/>
      <c r="M68" s="29"/>
      <c r="N68" s="29"/>
      <c r="O68" s="29"/>
      <c r="P68" s="52"/>
      <c r="Q68" s="51"/>
      <c r="R68" s="51"/>
      <c r="S68" s="51"/>
      <c r="T68" s="51"/>
      <c r="U68" s="51"/>
      <c r="V68" s="52"/>
      <c r="W68" s="51"/>
      <c r="X68" s="102"/>
      <c r="Y68" s="101"/>
    </row>
    <row r="69" spans="2:26" s="66" customFormat="1" x14ac:dyDescent="0.2">
      <c r="B69" s="186" t="s">
        <v>126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8"/>
      <c r="M69" s="189" t="s">
        <v>120</v>
      </c>
      <c r="N69" s="189"/>
      <c r="O69" s="190" t="s">
        <v>121</v>
      </c>
      <c r="P69" s="191"/>
      <c r="Q69" s="192">
        <v>22848</v>
      </c>
      <c r="R69" s="192">
        <v>10080</v>
      </c>
      <c r="S69" s="192">
        <v>14786</v>
      </c>
      <c r="T69" s="192">
        <v>31144</v>
      </c>
      <c r="U69" s="192">
        <v>1118</v>
      </c>
      <c r="V69" s="192">
        <v>79976</v>
      </c>
      <c r="W69" s="192"/>
      <c r="X69" s="192"/>
      <c r="Y69" s="192">
        <f>V69+W69+X69</f>
        <v>79976</v>
      </c>
      <c r="Z69" s="186" t="s">
        <v>126</v>
      </c>
    </row>
    <row r="70" spans="2:26" s="66" customFormat="1" x14ac:dyDescent="0.2">
      <c r="B70" s="186" t="s">
        <v>127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8"/>
      <c r="M70" s="190"/>
      <c r="N70" s="190"/>
      <c r="O70" s="190"/>
      <c r="P70" s="188"/>
      <c r="Q70" s="192"/>
      <c r="R70" s="192"/>
      <c r="S70" s="192"/>
      <c r="T70" s="192"/>
      <c r="U70" s="192"/>
      <c r="V70" s="192"/>
      <c r="W70" s="192"/>
      <c r="X70" s="192"/>
      <c r="Y70" s="192"/>
      <c r="Z70" s="186" t="s">
        <v>127</v>
      </c>
    </row>
    <row r="71" spans="2:26" s="66" customFormat="1" x14ac:dyDescent="0.2">
      <c r="B71" s="186" t="s">
        <v>128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8"/>
      <c r="M71" s="189" t="s">
        <v>122</v>
      </c>
      <c r="N71" s="189"/>
      <c r="O71" s="190" t="s">
        <v>123</v>
      </c>
      <c r="P71" s="191"/>
      <c r="Q71" s="192"/>
      <c r="R71" s="192"/>
      <c r="S71" s="192"/>
      <c r="T71" s="192"/>
      <c r="U71" s="192"/>
      <c r="V71" s="192"/>
      <c r="W71" s="192">
        <v>27446</v>
      </c>
      <c r="X71" s="192"/>
      <c r="Y71" s="192">
        <f t="shared" ref="Y71:Y77" si="6">V71+W71+X71</f>
        <v>27446</v>
      </c>
      <c r="Z71" s="186" t="s">
        <v>128</v>
      </c>
    </row>
    <row r="72" spans="2:26" s="66" customFormat="1" x14ac:dyDescent="0.2">
      <c r="B72" s="186" t="s">
        <v>129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190" t="s">
        <v>154</v>
      </c>
      <c r="N72" s="190"/>
      <c r="O72" s="190" t="s">
        <v>130</v>
      </c>
      <c r="P72" s="194"/>
      <c r="Q72" s="192">
        <v>7486</v>
      </c>
      <c r="R72" s="192">
        <v>574</v>
      </c>
      <c r="S72" s="192">
        <v>15102</v>
      </c>
      <c r="T72" s="192">
        <v>6075</v>
      </c>
      <c r="U72" s="192">
        <v>423</v>
      </c>
      <c r="V72" s="192">
        <v>29660</v>
      </c>
      <c r="W72" s="192">
        <v>191</v>
      </c>
      <c r="X72" s="192"/>
      <c r="Y72" s="192">
        <f t="shared" si="6"/>
        <v>29851</v>
      </c>
      <c r="Z72" s="186" t="s">
        <v>129</v>
      </c>
    </row>
    <row r="73" spans="2:26" s="66" customFormat="1" x14ac:dyDescent="0.2">
      <c r="B73" s="186" t="s">
        <v>131</v>
      </c>
      <c r="C73" s="195"/>
      <c r="D73" s="195"/>
      <c r="E73" s="196"/>
      <c r="F73" s="195"/>
      <c r="G73" s="195"/>
      <c r="H73" s="195"/>
      <c r="I73" s="195"/>
      <c r="J73" s="195"/>
      <c r="K73" s="187"/>
      <c r="L73" s="188"/>
      <c r="M73" s="190" t="s">
        <v>155</v>
      </c>
      <c r="N73" s="190"/>
      <c r="O73" s="190" t="s">
        <v>132</v>
      </c>
      <c r="P73" s="194"/>
      <c r="Q73" s="192">
        <v>-938</v>
      </c>
      <c r="R73" s="192">
        <v>-3086</v>
      </c>
      <c r="S73" s="192">
        <v>-16202</v>
      </c>
      <c r="T73" s="192">
        <v>-2343</v>
      </c>
      <c r="U73" s="192">
        <v>-28</v>
      </c>
      <c r="V73" s="192">
        <v>-22597</v>
      </c>
      <c r="W73" s="192">
        <v>-7254</v>
      </c>
      <c r="X73" s="192"/>
      <c r="Y73" s="192">
        <f t="shared" si="6"/>
        <v>-29851</v>
      </c>
      <c r="Z73" s="186" t="s">
        <v>131</v>
      </c>
    </row>
    <row r="74" spans="2:26" s="66" customFormat="1" ht="13.5" thickBot="1" x14ac:dyDescent="0.25">
      <c r="B74" s="197" t="s">
        <v>133</v>
      </c>
      <c r="C74" s="198">
        <f>D74+E74+F74</f>
        <v>107422</v>
      </c>
      <c r="D74" s="198"/>
      <c r="E74" s="198">
        <f>W71+W72+W73</f>
        <v>20383</v>
      </c>
      <c r="F74" s="198">
        <f>V69+V72+V73</f>
        <v>87039</v>
      </c>
      <c r="G74" s="198">
        <f>U69+U72+U73</f>
        <v>1513</v>
      </c>
      <c r="H74" s="198">
        <f>T69+T72+T73</f>
        <v>34876</v>
      </c>
      <c r="I74" s="198">
        <f>S69+S72+S73</f>
        <v>13686</v>
      </c>
      <c r="J74" s="198">
        <f>R69+R72+R73</f>
        <v>7568</v>
      </c>
      <c r="K74" s="198">
        <f>Q69+Q72+Q73</f>
        <v>29396</v>
      </c>
      <c r="L74" s="199"/>
      <c r="M74" s="200" t="s">
        <v>134</v>
      </c>
      <c r="N74" s="200"/>
      <c r="O74" s="200" t="s">
        <v>135</v>
      </c>
      <c r="P74" s="199"/>
      <c r="Q74" s="195">
        <v>29396</v>
      </c>
      <c r="R74" s="195">
        <v>7568</v>
      </c>
      <c r="S74" s="195">
        <v>13686</v>
      </c>
      <c r="T74" s="195">
        <v>34876</v>
      </c>
      <c r="U74" s="195">
        <v>1513</v>
      </c>
      <c r="V74" s="195">
        <v>87039</v>
      </c>
      <c r="W74" s="195">
        <v>20383</v>
      </c>
      <c r="X74" s="195"/>
      <c r="Y74" s="195">
        <f t="shared" si="6"/>
        <v>107422</v>
      </c>
      <c r="Z74" s="197" t="s">
        <v>133</v>
      </c>
    </row>
    <row r="75" spans="2:26" s="66" customFormat="1" ht="13.5" thickTop="1" x14ac:dyDescent="0.2">
      <c r="B75" s="186" t="s">
        <v>136</v>
      </c>
      <c r="C75" s="201">
        <f>D75+E75+F75</f>
        <v>200224</v>
      </c>
      <c r="D75" s="201"/>
      <c r="E75" s="201"/>
      <c r="F75" s="201">
        <v>200224</v>
      </c>
      <c r="G75" s="201">
        <v>825</v>
      </c>
      <c r="H75" s="201">
        <v>62758</v>
      </c>
      <c r="I75" s="201">
        <v>30551</v>
      </c>
      <c r="J75" s="201">
        <v>2596</v>
      </c>
      <c r="K75" s="201">
        <v>103494</v>
      </c>
      <c r="L75" s="188"/>
      <c r="M75" s="190" t="s">
        <v>156</v>
      </c>
      <c r="N75" s="190"/>
      <c r="O75" s="202" t="s">
        <v>137</v>
      </c>
      <c r="P75" s="194"/>
      <c r="Q75" s="203"/>
      <c r="R75" s="203"/>
      <c r="S75" s="203"/>
      <c r="T75" s="203"/>
      <c r="U75" s="203"/>
      <c r="V75" s="203"/>
      <c r="W75" s="203"/>
      <c r="X75" s="203">
        <f>F75</f>
        <v>200224</v>
      </c>
      <c r="Y75" s="203">
        <f t="shared" si="6"/>
        <v>200224</v>
      </c>
      <c r="Z75" s="186" t="s">
        <v>136</v>
      </c>
    </row>
    <row r="76" spans="2:26" s="66" customFormat="1" x14ac:dyDescent="0.2">
      <c r="B76" s="186" t="s">
        <v>138</v>
      </c>
      <c r="C76" s="201">
        <f>D76+E76+F76</f>
        <v>196263</v>
      </c>
      <c r="D76" s="201"/>
      <c r="E76" s="201"/>
      <c r="F76" s="201">
        <v>196263</v>
      </c>
      <c r="G76" s="201">
        <v>823</v>
      </c>
      <c r="H76" s="201">
        <v>61302</v>
      </c>
      <c r="I76" s="201">
        <v>30487</v>
      </c>
      <c r="J76" s="201">
        <v>2596</v>
      </c>
      <c r="K76" s="201">
        <v>101055</v>
      </c>
      <c r="L76" s="188"/>
      <c r="M76" s="190" t="s">
        <v>157</v>
      </c>
      <c r="N76" s="190"/>
      <c r="O76" s="202" t="s">
        <v>139</v>
      </c>
      <c r="P76" s="194"/>
      <c r="Q76" s="203"/>
      <c r="R76" s="203"/>
      <c r="S76" s="203"/>
      <c r="T76" s="203"/>
      <c r="U76" s="203"/>
      <c r="V76" s="203"/>
      <c r="W76" s="203"/>
      <c r="X76" s="203">
        <f>F76</f>
        <v>196263</v>
      </c>
      <c r="Y76" s="203">
        <f t="shared" si="6"/>
        <v>196263</v>
      </c>
      <c r="Z76" s="186" t="s">
        <v>138</v>
      </c>
    </row>
    <row r="77" spans="2:26" s="66" customFormat="1" x14ac:dyDescent="0.2">
      <c r="B77" s="186" t="s">
        <v>140</v>
      </c>
      <c r="C77" s="201">
        <f>D77+E77+F77</f>
        <v>-92802</v>
      </c>
      <c r="D77" s="201"/>
      <c r="E77" s="201"/>
      <c r="F77" s="201">
        <v>-92802</v>
      </c>
      <c r="G77" s="201">
        <v>-699</v>
      </c>
      <c r="H77" s="201">
        <v>-16041</v>
      </c>
      <c r="I77" s="201">
        <v>-14804</v>
      </c>
      <c r="J77" s="201">
        <v>-3946</v>
      </c>
      <c r="K77" s="201">
        <v>-57312</v>
      </c>
      <c r="L77" s="188"/>
      <c r="M77" s="190" t="s">
        <v>151</v>
      </c>
      <c r="N77" s="190"/>
      <c r="O77" s="202" t="s">
        <v>53</v>
      </c>
      <c r="P77" s="194"/>
      <c r="Q77" s="203"/>
      <c r="R77" s="203"/>
      <c r="S77" s="203"/>
      <c r="T77" s="203"/>
      <c r="U77" s="203"/>
      <c r="V77" s="203"/>
      <c r="W77" s="203"/>
      <c r="X77" s="203"/>
      <c r="Y77" s="203">
        <f t="shared" si="6"/>
        <v>0</v>
      </c>
      <c r="Z77" s="186" t="s">
        <v>140</v>
      </c>
    </row>
    <row r="78" spans="2:26" s="55" customFormat="1" x14ac:dyDescent="0.2">
      <c r="B78" s="204" t="s">
        <v>142</v>
      </c>
      <c r="C78" s="201">
        <f t="shared" ref="C78:C79" si="7">D78+E78+F78</f>
        <v>2136</v>
      </c>
      <c r="D78" s="201"/>
      <c r="E78" s="201"/>
      <c r="F78" s="201">
        <v>2136</v>
      </c>
      <c r="G78" s="201">
        <v>2</v>
      </c>
      <c r="H78" s="201">
        <v>49</v>
      </c>
      <c r="I78" s="201">
        <v>0</v>
      </c>
      <c r="J78" s="201">
        <v>0</v>
      </c>
      <c r="K78" s="201">
        <v>2085</v>
      </c>
      <c r="L78" s="53"/>
      <c r="M78" s="205" t="s">
        <v>158</v>
      </c>
      <c r="N78" s="205"/>
      <c r="O78" s="206" t="s">
        <v>159</v>
      </c>
      <c r="P78" s="54"/>
      <c r="Q78" s="207"/>
      <c r="R78" s="207"/>
      <c r="S78" s="207"/>
      <c r="T78" s="207"/>
      <c r="U78" s="207"/>
      <c r="V78" s="207"/>
      <c r="W78" s="207"/>
      <c r="X78" s="207">
        <f>F78</f>
        <v>2136</v>
      </c>
      <c r="Y78" s="207">
        <f>V78+W78+X78</f>
        <v>2136</v>
      </c>
      <c r="Z78" s="204" t="s">
        <v>142</v>
      </c>
    </row>
    <row r="79" spans="2:26" s="55" customFormat="1" x14ac:dyDescent="0.2">
      <c r="B79" s="204" t="s">
        <v>141</v>
      </c>
      <c r="C79" s="201">
        <f t="shared" si="7"/>
        <v>1825</v>
      </c>
      <c r="D79" s="201"/>
      <c r="E79" s="201"/>
      <c r="F79" s="201">
        <v>1825</v>
      </c>
      <c r="G79" s="201">
        <v>0</v>
      </c>
      <c r="H79" s="201">
        <v>1407</v>
      </c>
      <c r="I79" s="201">
        <v>64</v>
      </c>
      <c r="J79" s="201">
        <v>0</v>
      </c>
      <c r="K79" s="201">
        <v>354</v>
      </c>
      <c r="L79" s="53"/>
      <c r="M79" s="205" t="s">
        <v>160</v>
      </c>
      <c r="N79" s="205"/>
      <c r="O79" s="206" t="s">
        <v>161</v>
      </c>
      <c r="P79" s="54"/>
      <c r="Q79" s="207"/>
      <c r="R79" s="207"/>
      <c r="S79" s="207"/>
      <c r="T79" s="207"/>
      <c r="U79" s="207"/>
      <c r="V79" s="207"/>
      <c r="W79" s="207"/>
      <c r="X79" s="207">
        <f>F79</f>
        <v>1825</v>
      </c>
      <c r="Y79" s="207">
        <f>V79+W79+X79</f>
        <v>1825</v>
      </c>
      <c r="Z79" s="204" t="s">
        <v>141</v>
      </c>
    </row>
    <row r="80" spans="2:26" x14ac:dyDescent="0.2">
      <c r="B80" s="77"/>
      <c r="C80" s="128">
        <f>D80+E80+F80</f>
        <v>0</v>
      </c>
      <c r="D80" s="128"/>
      <c r="E80" s="128">
        <v>-127</v>
      </c>
      <c r="F80" s="128">
        <v>127</v>
      </c>
      <c r="G80" s="128">
        <v>0</v>
      </c>
      <c r="H80" s="128">
        <v>-267</v>
      </c>
      <c r="I80" s="128">
        <v>295</v>
      </c>
      <c r="J80" s="128">
        <v>0</v>
      </c>
      <c r="K80" s="128">
        <v>99</v>
      </c>
      <c r="L80" s="56"/>
      <c r="M80" s="172" t="s">
        <v>162</v>
      </c>
      <c r="N80" s="172"/>
      <c r="O80" s="172" t="s">
        <v>163</v>
      </c>
      <c r="P80" s="57"/>
      <c r="Q80" s="136"/>
      <c r="R80" s="136"/>
      <c r="S80" s="136"/>
      <c r="T80" s="136"/>
      <c r="U80" s="136"/>
      <c r="V80" s="136"/>
      <c r="W80" s="136"/>
      <c r="X80" s="136"/>
      <c r="Y80" s="136">
        <f>V80+W80+X80</f>
        <v>0</v>
      </c>
      <c r="Z80" s="77"/>
    </row>
    <row r="81" spans="2:26" ht="13.5" thickBot="1" x14ac:dyDescent="0.25">
      <c r="B81" s="88"/>
      <c r="C81" s="135">
        <f>D81+E81+F81</f>
        <v>0</v>
      </c>
      <c r="D81" s="135"/>
      <c r="E81" s="135">
        <v>20510</v>
      </c>
      <c r="F81" s="135">
        <v>-20510</v>
      </c>
      <c r="G81" s="135">
        <v>1387</v>
      </c>
      <c r="H81" s="135">
        <v>-11574</v>
      </c>
      <c r="I81" s="135">
        <v>-2356</v>
      </c>
      <c r="J81" s="135">
        <v>8918</v>
      </c>
      <c r="K81" s="135">
        <v>-16885</v>
      </c>
      <c r="L81" s="29"/>
      <c r="M81" s="173" t="s">
        <v>143</v>
      </c>
      <c r="N81" s="173"/>
      <c r="O81" s="182" t="s">
        <v>144</v>
      </c>
      <c r="P81" s="45"/>
      <c r="Q81" s="137"/>
      <c r="R81" s="137"/>
      <c r="S81" s="137"/>
      <c r="T81" s="137"/>
      <c r="U81" s="137"/>
      <c r="V81" s="137"/>
      <c r="W81" s="137"/>
      <c r="X81" s="137"/>
      <c r="Y81" s="137">
        <f>V81+W81+X81</f>
        <v>0</v>
      </c>
      <c r="Z81" s="88"/>
    </row>
    <row r="82" spans="2:26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2:26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</sheetData>
  <phoneticPr fontId="0" type="noConversion"/>
  <hyperlinks>
    <hyperlink ref="Z7" location="'Lista Tablas'!A1" display="Lista Tablas"/>
  </hyperlinks>
  <pageMargins left="0.18" right="0.18" top="0.2" bottom="1" header="0" footer="0"/>
  <pageSetup paperSize="8" scale="76" pageOrder="overThenDown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40</vt:i4>
      </vt:variant>
    </vt:vector>
  </HeadingPairs>
  <TitlesOfParts>
    <vt:vector size="71" baseType="lpstr">
      <vt:lpstr>Lista Tablas</vt:lpstr>
      <vt:lpstr>Tabla 1 (año 1995)</vt:lpstr>
      <vt:lpstr>Tabla 2 (año 1996)</vt:lpstr>
      <vt:lpstr>Tabla 3 (año 1997)</vt:lpstr>
      <vt:lpstr>Tabla 4 (año 1998)</vt:lpstr>
      <vt:lpstr>Tabla 5 (año 1999)</vt:lpstr>
      <vt:lpstr>Tabla 6 (año 2000)</vt:lpstr>
      <vt:lpstr>Tabla 7 (año 2001)</vt:lpstr>
      <vt:lpstr>Tabla 8 (año 2002)</vt:lpstr>
      <vt:lpstr>Tabla 9 (año 2003)</vt:lpstr>
      <vt:lpstr>Tabla 10 (año 2004)</vt:lpstr>
      <vt:lpstr>Tabla 11 (año 2005)</vt:lpstr>
      <vt:lpstr>Tabla 12 (año 2006)</vt:lpstr>
      <vt:lpstr>Tabla 13 (año 2007)</vt:lpstr>
      <vt:lpstr>Tabla 14 (año 2008)</vt:lpstr>
      <vt:lpstr>Tabla 15 (año 2009)</vt:lpstr>
      <vt:lpstr>Tabla 16 (año 2010)</vt:lpstr>
      <vt:lpstr>Tabla 17 (año 2011)</vt:lpstr>
      <vt:lpstr>Tabla 18 (año 2012)</vt:lpstr>
      <vt:lpstr>Tabla 19 (año 2013)</vt:lpstr>
      <vt:lpstr>Tabla 20 (año 2014)</vt:lpstr>
      <vt:lpstr>Tabla 21 (año 2015)</vt:lpstr>
      <vt:lpstr>Tabla 22 (año 2016)</vt:lpstr>
      <vt:lpstr>Tabla 23 (año 2017)</vt:lpstr>
      <vt:lpstr>Tabla 24 (año 2018)</vt:lpstr>
      <vt:lpstr>Tabla 25 (año 2019)</vt:lpstr>
      <vt:lpstr>Tabla 26 (año 2020)</vt:lpstr>
      <vt:lpstr>Tabla 27 (año 2021)</vt:lpstr>
      <vt:lpstr>Tabla 28 (año 2022)</vt:lpstr>
      <vt:lpstr>Tabla 29 (año 2023)</vt:lpstr>
      <vt:lpstr>Tabla 30 (año 2024)</vt:lpstr>
      <vt:lpstr>'Tabla 1 (año 1995)'!Área_de_impresión</vt:lpstr>
      <vt:lpstr>'Tabla 10 (año 2004)'!Área_de_impresión</vt:lpstr>
      <vt:lpstr>'Tabla 11 (año 2005)'!Área_de_impresión</vt:lpstr>
      <vt:lpstr>'Tabla 12 (año 2006)'!Área_de_impresión</vt:lpstr>
      <vt:lpstr>'Tabla 13 (año 2007)'!Área_de_impresión</vt:lpstr>
      <vt:lpstr>'Tabla 14 (año 2008)'!Área_de_impresión</vt:lpstr>
      <vt:lpstr>'Tabla 15 (año 2009)'!Área_de_impresión</vt:lpstr>
      <vt:lpstr>'Tabla 16 (año 2010)'!Área_de_impresión</vt:lpstr>
      <vt:lpstr>'Tabla 17 (año 2011)'!Área_de_impresión</vt:lpstr>
      <vt:lpstr>'Tabla 18 (año 2012)'!Área_de_impresión</vt:lpstr>
      <vt:lpstr>'Tabla 19 (año 2013)'!Área_de_impresión</vt:lpstr>
      <vt:lpstr>'Tabla 2 (año 1996)'!Área_de_impresión</vt:lpstr>
      <vt:lpstr>'Tabla 20 (año 2014)'!Área_de_impresión</vt:lpstr>
      <vt:lpstr>'Tabla 3 (año 1997)'!Área_de_impresión</vt:lpstr>
      <vt:lpstr>'Tabla 4 (año 1998)'!Área_de_impresión</vt:lpstr>
      <vt:lpstr>'Tabla 5 (año 1999)'!Área_de_impresión</vt:lpstr>
      <vt:lpstr>'Tabla 6 (año 2000)'!Área_de_impresión</vt:lpstr>
      <vt:lpstr>'Tabla 7 (año 2001)'!Área_de_impresión</vt:lpstr>
      <vt:lpstr>'Tabla 8 (año 2002)'!Área_de_impresión</vt:lpstr>
      <vt:lpstr>'Tabla 9 (año 2003)'!Área_de_impresión</vt:lpstr>
      <vt:lpstr>'Tabla 1 (año 1995)'!Títulos_a_imprimir</vt:lpstr>
      <vt:lpstr>'Tabla 10 (año 2004)'!Títulos_a_imprimir</vt:lpstr>
      <vt:lpstr>'Tabla 11 (año 2005)'!Títulos_a_imprimir</vt:lpstr>
      <vt:lpstr>'Tabla 12 (año 2006)'!Títulos_a_imprimir</vt:lpstr>
      <vt:lpstr>'Tabla 13 (año 2007)'!Títulos_a_imprimir</vt:lpstr>
      <vt:lpstr>'Tabla 14 (año 2008)'!Títulos_a_imprimir</vt:lpstr>
      <vt:lpstr>'Tabla 15 (año 2009)'!Títulos_a_imprimir</vt:lpstr>
      <vt:lpstr>'Tabla 16 (año 2010)'!Títulos_a_imprimir</vt:lpstr>
      <vt:lpstr>'Tabla 17 (año 2011)'!Títulos_a_imprimir</vt:lpstr>
      <vt:lpstr>'Tabla 18 (año 2012)'!Títulos_a_imprimir</vt:lpstr>
      <vt:lpstr>'Tabla 19 (año 2013)'!Títulos_a_imprimir</vt:lpstr>
      <vt:lpstr>'Tabla 2 (año 1996)'!Títulos_a_imprimir</vt:lpstr>
      <vt:lpstr>'Tabla 20 (año 2014)'!Títulos_a_imprimir</vt:lpstr>
      <vt:lpstr>'Tabla 3 (año 1997)'!Títulos_a_imprimir</vt:lpstr>
      <vt:lpstr>'Tabla 4 (año 1998)'!Títulos_a_imprimir</vt:lpstr>
      <vt:lpstr>'Tabla 5 (año 1999)'!Títulos_a_imprimir</vt:lpstr>
      <vt:lpstr>'Tabla 6 (año 2000)'!Títulos_a_imprimir</vt:lpstr>
      <vt:lpstr>'Tabla 7 (año 2001)'!Títulos_a_imprimir</vt:lpstr>
      <vt:lpstr>'Tabla 8 (año 2002)'!Títulos_a_imprimir</vt:lpstr>
      <vt:lpstr>'Tabla 9 (año 2003)'!Títulos_a_imprimir</vt:lpstr>
    </vt:vector>
  </TitlesOfParts>
  <Company>INSTITUTO NACIONAL DE ESTADISTICA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2015-10-22T05:26:24Z</cp:lastPrinted>
  <dcterms:created xsi:type="dcterms:W3CDTF">2000-11-03T13:20:30Z</dcterms:created>
  <dcterms:modified xsi:type="dcterms:W3CDTF">2025-09-29T15:19:57Z</dcterms:modified>
</cp:coreProperties>
</file>