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Exposición\Cadenas utilizadas\difusión\"/>
    </mc:Choice>
  </mc:AlternateContent>
  <xr:revisionPtr revIDLastSave="0" documentId="13_ncr:1_{9659359A-E08C-4EEE-8C31-11B046AD9B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ºmuni.dis.sec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0" i="1" l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</calcChain>
</file>

<file path=xl/sharedStrings.xml><?xml version="1.0" encoding="utf-8"?>
<sst xmlns="http://schemas.openxmlformats.org/spreadsheetml/2006/main" count="62" uniqueCount="62">
  <si>
    <t>Oficina del Censo Electoral</t>
  </si>
  <si>
    <t>Número de municipios, distritos, secciones, locales electorales y mesas por provincias. Censo de consulta</t>
  </si>
  <si>
    <t>Provincias</t>
  </si>
  <si>
    <t>Municipios</t>
  </si>
  <si>
    <t>Distritos</t>
  </si>
  <si>
    <t>Secciones</t>
  </si>
  <si>
    <t>Mesas Electorales</t>
  </si>
  <si>
    <t>Locales Electorales</t>
  </si>
  <si>
    <t>Total general</t>
  </si>
  <si>
    <t>Albacete</t>
  </si>
  <si>
    <t>Alicante / Alacant</t>
  </si>
  <si>
    <t>Almería</t>
  </si>
  <si>
    <t>Araba/Álava</t>
  </si>
  <si>
    <t>Asturias</t>
  </si>
  <si>
    <t>Ávila</t>
  </si>
  <si>
    <t>Badajoz</t>
  </si>
  <si>
    <t>Balears, Illes</t>
  </si>
  <si>
    <t>Barcelona</t>
  </si>
  <si>
    <t>Bizkaia</t>
  </si>
  <si>
    <t>Burgos</t>
  </si>
  <si>
    <t>Cáceres</t>
  </si>
  <si>
    <t>Cádiz</t>
  </si>
  <si>
    <t>Cantabria</t>
  </si>
  <si>
    <t>Castellón / Castelló</t>
  </si>
  <si>
    <t>Ciudad Real</t>
  </si>
  <si>
    <t>Córdoba</t>
  </si>
  <si>
    <t>Coruña, A</t>
  </si>
  <si>
    <t>Cuenca</t>
  </si>
  <si>
    <t>Gipuzkoa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</si>
  <si>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</si>
  <si>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</si>
  <si>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</si>
  <si>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</si>
  <si>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</si>
  <si>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</si>
  <si>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</si>
  <si>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</si>
  <si>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</si>
  <si>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Madrid</t>
  </si>
  <si>
    <t>Málaga</t>
  </si>
  <si>
    <t>Murcia</t>
  </si>
  <si>
    <t>Navarra</t>
  </si>
  <si>
    <t>Ourense</t>
  </si>
  <si>
    <t>Palencia</t>
  </si>
  <si>
    <t>Palmas, Las</t>
  </si>
  <si>
    <t>Pontevedra</t>
  </si>
  <si>
    <t>Rioja, La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</si>
  <si>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</si>
  <si>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</si>
  <si>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</si>
  <si>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</si>
  <si>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</si>
  <si>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</si>
  <si>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</si>
  <si>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</si>
  <si>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 / València</t>
  </si>
  <si>
    <t>Valladolid</t>
  </si>
  <si>
    <t>Zamora</t>
  </si>
  <si>
    <t>Zaragoza</t>
  </si>
  <si>
    <t>Ceuta</t>
  </si>
  <si>
    <t>Melilla</t>
  </si>
  <si>
    <t>Elecciones  a Cortes Generales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</si>
</sst>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sz val="10"/>
      <color rgb="FFA50021"/>
      <name val="Arial"/>
      <family val="2"/>
    </font>
    <font>
      <sz val="10"/>
      <color indexed="16"/>
      <name val="Arial"/>
      <family val="2"/>
    </font>
    <font>
      <b/>
      <sz val="10"/>
      <color rgb="FFA5002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2" fillId="0" borderId="0" xfId="0" applyNumberFormat="1" applyFont="1"/>
    <xf numFmtId="3" fontId="3" fillId="0" borderId="0" xfId="0" applyNumberFormat="1" applyFont="1"/>
    <xf numFmtId="3" fontId="1" fillId="0" borderId="0" xfId="0" applyNumberFormat="1" applyFont="1"/>
    <xf numFmtId="3" fontId="4" fillId="0" borderId="0" xfId="0" applyNumberFormat="1" applyFont="1"/>
    <xf numFmtId="3" fontId="1" fillId="0" borderId="0" xfId="0" applyNumberFormat="1" applyFont="1" applyAlignment="1">
      <alignment horizontal="center"/>
    </xf>
    <xf numFmtId="3" fontId="5" fillId="0" borderId="0" xfId="0" applyNumberFormat="1" applyFont="1"/>
  </cellXfs>
  <cellStyles count="1">
    <cellStyle name="Normal" xfId="0" builtinId="0"/>
  </cellStyles>
  <dxfs count="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tabColor theme="9" tint="0.79998168889431442"/>
  </sheetPr>
  <dimension ref="A1:G60"/>
  <sheetViews>
    <sheetView tabSelected="1" workbookViewId="0"/>
  </sheetViews>
  <sheetFormatPr baseColWidth="10" defaultRowHeight="12.75" x14ac:dyDescent="0.2"/>
  <cols>
    <col min="1" max="1" width="3.28515625" style="3" customWidth="1"/>
    <col min="2" max="2" width="27.7109375" style="3" customWidth="1"/>
    <col min="3" max="3" width="11.140625" style="3" customWidth="1"/>
    <col min="4" max="4" width="10.28515625" style="3" customWidth="1"/>
    <col min="5" max="5" width="12.140625" style="3" customWidth="1"/>
    <col min="6" max="6" width="17.5703125" style="3" customWidth="1"/>
    <col min="7" max="7" width="18.7109375" style="3" customWidth="1"/>
    <col min="8" max="16384" width="11.42578125" style="3"/>
  </cols>
  <sheetData>
    <row r="1" spans="1:7" x14ac:dyDescent="0.2">
      <c r="A1" s="1" t="s">
        <v>0</v>
      </c>
      <c r="B1" s="2"/>
      <c r="C1" s="2"/>
      <c r="D1" s="2"/>
      <c r="E1" s="2"/>
    </row>
    <row r="2" spans="1:7" s="1" customFormat="1" x14ac:dyDescent="0.2">
      <c r="A2" s="4" t="s">
        <v>61</v>
      </c>
    </row>
    <row r="3" spans="1:7" s="1" customFormat="1" x14ac:dyDescent="0.2"/>
    <row r="4" spans="1:7" s="1" customFormat="1" x14ac:dyDescent="0.2">
      <c r="A4" s="1" t="s">
        <v>1</v>
      </c>
    </row>
    <row r="6" spans="1:7" x14ac:dyDescent="0.2">
      <c r="A6" s="3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</row>
    <row r="8" spans="1:7" s="6" customFormat="1" x14ac:dyDescent="0.2">
      <c r="A8" s="6" t="s">
        <v>8</v>
      </c>
      <c r="C8" s="6">
        <v>8132</v>
      </c>
      <c r="D8" s="6">
        <v>10450</v>
      </c>
      <c r="E8" s="6">
        <v>36761</v>
      </c>
      <c r="F8" s="6">
        <v>60970</v>
      </c>
      <c r="G8" s="6">
        <v>22512</v>
      </c>
    </row>
    <row r="9" spans="1:7" x14ac:dyDescent="0.2">
      <c r="A9" s="3" t="str">
        <f>"02"</f>
        <v>02</v>
      </c>
      <c r="B9" s="3" t="s">
        <v>9</v>
      </c>
      <c r="C9" s="3">
        <v>87</v>
      </c>
      <c r="D9" s="3">
        <v>122</v>
      </c>
      <c r="E9" s="3">
        <v>296</v>
      </c>
      <c r="F9" s="3">
        <v>527</v>
      </c>
      <c r="G9" s="3">
        <v>203</v>
      </c>
    </row>
    <row r="10" spans="1:7" x14ac:dyDescent="0.2">
      <c r="A10" s="3" t="str">
        <f>"03"</f>
        <v>03</v>
      </c>
      <c r="B10" s="3" t="s">
        <v>10</v>
      </c>
      <c r="C10" s="3">
        <v>141</v>
      </c>
      <c r="D10" s="3">
        <v>232</v>
      </c>
      <c r="E10" s="3">
        <v>1243</v>
      </c>
      <c r="F10" s="3">
        <v>2234</v>
      </c>
      <c r="G10" s="3">
        <v>706</v>
      </c>
    </row>
    <row r="11" spans="1:7" x14ac:dyDescent="0.2">
      <c r="A11" s="3" t="str">
        <f>"04"</f>
        <v>04</v>
      </c>
      <c r="B11" s="3" t="s">
        <v>11</v>
      </c>
      <c r="C11" s="3">
        <v>103</v>
      </c>
      <c r="D11" s="3">
        <v>143</v>
      </c>
      <c r="E11" s="3">
        <v>472</v>
      </c>
      <c r="F11" s="3">
        <v>849</v>
      </c>
      <c r="G11" s="3">
        <v>324</v>
      </c>
    </row>
    <row r="12" spans="1:7" x14ac:dyDescent="0.2">
      <c r="A12" s="3" t="str">
        <f>"01"</f>
        <v>01</v>
      </c>
      <c r="B12" s="3" t="s">
        <v>12</v>
      </c>
      <c r="C12" s="3">
        <v>51</v>
      </c>
      <c r="D12" s="3">
        <v>56</v>
      </c>
      <c r="E12" s="3">
        <v>244</v>
      </c>
      <c r="F12" s="3">
        <v>422</v>
      </c>
      <c r="G12" s="3">
        <v>102</v>
      </c>
    </row>
    <row r="13" spans="1:7" x14ac:dyDescent="0.2">
      <c r="A13" s="3" t="str">
        <f>"33"</f>
        <v>33</v>
      </c>
      <c r="B13" s="3" t="s">
        <v>13</v>
      </c>
      <c r="C13" s="3">
        <v>78</v>
      </c>
      <c r="D13" s="3">
        <v>130</v>
      </c>
      <c r="E13" s="3">
        <v>826</v>
      </c>
      <c r="F13" s="3">
        <v>1442</v>
      </c>
      <c r="G13" s="3">
        <v>581</v>
      </c>
    </row>
    <row r="14" spans="1:7" x14ac:dyDescent="0.2">
      <c r="A14" s="3" t="str">
        <f>"05"</f>
        <v>05</v>
      </c>
      <c r="B14" s="3" t="s">
        <v>14</v>
      </c>
      <c r="C14" s="3">
        <v>248</v>
      </c>
      <c r="D14" s="3">
        <v>262</v>
      </c>
      <c r="E14" s="3">
        <v>308</v>
      </c>
      <c r="F14" s="3">
        <v>354</v>
      </c>
      <c r="G14" s="3">
        <v>286</v>
      </c>
    </row>
    <row r="15" spans="1:7" x14ac:dyDescent="0.2">
      <c r="A15" s="3" t="str">
        <f>"06"</f>
        <v>06</v>
      </c>
      <c r="B15" s="3" t="s">
        <v>15</v>
      </c>
      <c r="C15" s="3">
        <v>165</v>
      </c>
      <c r="D15" s="3">
        <v>249</v>
      </c>
      <c r="E15" s="3">
        <v>553</v>
      </c>
      <c r="F15" s="3">
        <v>904</v>
      </c>
      <c r="G15" s="3">
        <v>427</v>
      </c>
    </row>
    <row r="16" spans="1:7" x14ac:dyDescent="0.2">
      <c r="A16" s="3" t="str">
        <f>"07"</f>
        <v>07</v>
      </c>
      <c r="B16" s="3" t="s">
        <v>16</v>
      </c>
      <c r="C16" s="3">
        <v>67</v>
      </c>
      <c r="D16" s="3">
        <v>148</v>
      </c>
      <c r="E16" s="3">
        <v>686</v>
      </c>
      <c r="F16" s="3">
        <v>1275</v>
      </c>
      <c r="G16" s="3">
        <v>378</v>
      </c>
    </row>
    <row r="17" spans="1:7" x14ac:dyDescent="0.2">
      <c r="A17" s="3" t="str">
        <f>"08"</f>
        <v>08</v>
      </c>
      <c r="B17" s="3" t="s">
        <v>17</v>
      </c>
      <c r="C17" s="3">
        <v>311</v>
      </c>
      <c r="D17" s="3">
        <v>493</v>
      </c>
      <c r="E17" s="3">
        <v>3661</v>
      </c>
      <c r="F17" s="3">
        <v>6514</v>
      </c>
      <c r="G17" s="3">
        <v>1633</v>
      </c>
    </row>
    <row r="18" spans="1:7" x14ac:dyDescent="0.2">
      <c r="A18" s="3" t="str">
        <f>"48"</f>
        <v>48</v>
      </c>
      <c r="B18" s="3" t="s">
        <v>18</v>
      </c>
      <c r="C18" s="3">
        <v>113</v>
      </c>
      <c r="D18" s="3">
        <v>173</v>
      </c>
      <c r="E18" s="3">
        <v>923</v>
      </c>
      <c r="F18" s="3">
        <v>1402</v>
      </c>
      <c r="G18" s="3">
        <v>336</v>
      </c>
    </row>
    <row r="19" spans="1:7" x14ac:dyDescent="0.2">
      <c r="A19" s="3" t="str">
        <f>"09"</f>
        <v>09</v>
      </c>
      <c r="B19" s="3" t="s">
        <v>19</v>
      </c>
      <c r="C19" s="3">
        <v>371</v>
      </c>
      <c r="D19" s="3">
        <v>386</v>
      </c>
      <c r="E19" s="3">
        <v>578</v>
      </c>
      <c r="F19" s="3">
        <v>753</v>
      </c>
      <c r="G19" s="3">
        <v>428</v>
      </c>
    </row>
    <row r="20" spans="1:7" x14ac:dyDescent="0.2">
      <c r="A20" s="3" t="str">
        <f>"10"</f>
        <v>10</v>
      </c>
      <c r="B20" s="3" t="s">
        <v>20</v>
      </c>
      <c r="C20" s="3">
        <v>223</v>
      </c>
      <c r="D20" s="3">
        <v>267</v>
      </c>
      <c r="E20" s="3">
        <v>413</v>
      </c>
      <c r="F20" s="3">
        <v>513</v>
      </c>
      <c r="G20" s="3">
        <v>361</v>
      </c>
    </row>
    <row r="21" spans="1:7" x14ac:dyDescent="0.2">
      <c r="A21" s="3" t="str">
        <f>"11"</f>
        <v>11</v>
      </c>
      <c r="B21" s="3" t="s">
        <v>21</v>
      </c>
      <c r="C21" s="3">
        <v>45</v>
      </c>
      <c r="D21" s="3">
        <v>128</v>
      </c>
      <c r="E21" s="3">
        <v>924</v>
      </c>
      <c r="F21" s="3">
        <v>1617</v>
      </c>
      <c r="G21" s="3">
        <v>573</v>
      </c>
    </row>
    <row r="22" spans="1:7" x14ac:dyDescent="0.2">
      <c r="A22" s="3" t="str">
        <f>"39"</f>
        <v>39</v>
      </c>
      <c r="B22" s="3" t="s">
        <v>22</v>
      </c>
      <c r="C22" s="3">
        <v>102</v>
      </c>
      <c r="D22" s="3">
        <v>128</v>
      </c>
      <c r="E22" s="3">
        <v>458</v>
      </c>
      <c r="F22" s="3">
        <v>740</v>
      </c>
      <c r="G22" s="3">
        <v>357</v>
      </c>
    </row>
    <row r="23" spans="1:7" x14ac:dyDescent="0.2">
      <c r="A23" s="3" t="str">
        <f>"12"</f>
        <v>12</v>
      </c>
      <c r="B23" s="3" t="s">
        <v>23</v>
      </c>
      <c r="C23" s="3">
        <v>135</v>
      </c>
      <c r="D23" s="3">
        <v>176</v>
      </c>
      <c r="E23" s="3">
        <v>449</v>
      </c>
      <c r="F23" s="3">
        <v>754</v>
      </c>
      <c r="G23" s="3">
        <v>341</v>
      </c>
    </row>
    <row r="24" spans="1:7" x14ac:dyDescent="0.2">
      <c r="A24" s="3" t="str">
        <f>"13"</f>
        <v>13</v>
      </c>
      <c r="B24" s="3" t="s">
        <v>24</v>
      </c>
      <c r="C24" s="3">
        <v>102</v>
      </c>
      <c r="D24" s="3">
        <v>160</v>
      </c>
      <c r="E24" s="3">
        <v>417</v>
      </c>
      <c r="F24" s="3">
        <v>711</v>
      </c>
      <c r="G24" s="3">
        <v>265</v>
      </c>
    </row>
    <row r="25" spans="1:7" x14ac:dyDescent="0.2">
      <c r="A25" s="3" t="str">
        <f>"14"</f>
        <v>14</v>
      </c>
      <c r="B25" s="3" t="s">
        <v>25</v>
      </c>
      <c r="C25" s="3">
        <v>77</v>
      </c>
      <c r="D25" s="3">
        <v>177</v>
      </c>
      <c r="E25" s="3">
        <v>624</v>
      </c>
      <c r="F25" s="3">
        <v>956</v>
      </c>
      <c r="G25" s="3">
        <v>402</v>
      </c>
    </row>
    <row r="26" spans="1:7" x14ac:dyDescent="0.2">
      <c r="A26" s="3" t="str">
        <f>"15"</f>
        <v>15</v>
      </c>
      <c r="B26" s="3" t="s">
        <v>26</v>
      </c>
      <c r="C26" s="3">
        <v>93</v>
      </c>
      <c r="D26" s="3">
        <v>202</v>
      </c>
      <c r="E26" s="3">
        <v>872</v>
      </c>
      <c r="F26" s="3">
        <v>1528</v>
      </c>
      <c r="G26" s="3">
        <v>884</v>
      </c>
    </row>
    <row r="27" spans="1:7" x14ac:dyDescent="0.2">
      <c r="A27" s="3" t="str">
        <f>"16"</f>
        <v>16</v>
      </c>
      <c r="B27" s="3" t="s">
        <v>27</v>
      </c>
      <c r="C27" s="3">
        <v>238</v>
      </c>
      <c r="D27" s="3">
        <v>257</v>
      </c>
      <c r="E27" s="3">
        <v>310</v>
      </c>
      <c r="F27" s="3">
        <v>379</v>
      </c>
      <c r="G27" s="3">
        <v>287</v>
      </c>
    </row>
    <row r="28" spans="1:7" x14ac:dyDescent="0.2">
      <c r="A28" s="3" t="str">
        <f>"20"</f>
        <v>20</v>
      </c>
      <c r="B28" s="3" t="s">
        <v>28</v>
      </c>
      <c r="C28" s="3">
        <v>88</v>
      </c>
      <c r="D28" s="3">
        <v>120</v>
      </c>
      <c r="E28" s="3">
        <v>546</v>
      </c>
      <c r="F28" s="3">
        <v>860</v>
      </c>
      <c r="G28" s="3">
        <v>279</v>
      </c>
    </row>
    <row r="29" spans="1:7" x14ac:dyDescent="0.2">
      <c r="A29" s="3" t="str">
        <f>"17"</f>
        <v>17</v>
      </c>
      <c r="B29" s="3" t="s">
        <v>29</v>
      </c>
      <c r="C29" s="3">
        <v>221</v>
      </c>
      <c r="D29" s="3">
        <v>256</v>
      </c>
      <c r="E29" s="3">
        <v>545</v>
      </c>
      <c r="F29" s="3">
        <v>895</v>
      </c>
      <c r="G29" s="3">
        <v>386</v>
      </c>
    </row>
    <row r="30" spans="1:7" x14ac:dyDescent="0.2">
      <c r="A30" s="3" t="str">
        <f>"18"</f>
        <v>18</v>
      </c>
      <c r="B30" s="3" t="s">
        <v>30</v>
      </c>
      <c r="C30" s="3">
        <v>174</v>
      </c>
      <c r="D30" s="3">
        <v>211</v>
      </c>
      <c r="E30" s="3">
        <v>676</v>
      </c>
      <c r="F30" s="3">
        <v>1143</v>
      </c>
      <c r="G30" s="3">
        <v>556</v>
      </c>
    </row>
    <row r="31" spans="1:7" x14ac:dyDescent="0.2">
      <c r="A31" s="3" t="str">
        <f>"19"</f>
        <v>19</v>
      </c>
      <c r="B31" s="3" t="s">
        <v>31</v>
      </c>
      <c r="C31" s="3">
        <v>288</v>
      </c>
      <c r="D31" s="3">
        <v>292</v>
      </c>
      <c r="E31" s="3">
        <v>410</v>
      </c>
      <c r="F31" s="3">
        <v>588</v>
      </c>
      <c r="G31" s="3">
        <v>337</v>
      </c>
    </row>
    <row r="32" spans="1:7" x14ac:dyDescent="0.2">
      <c r="A32" s="3" t="str">
        <f>"21"</f>
        <v>21</v>
      </c>
      <c r="B32" s="3" t="s">
        <v>32</v>
      </c>
      <c r="C32" s="3">
        <v>80</v>
      </c>
      <c r="D32" s="3">
        <v>131</v>
      </c>
      <c r="E32" s="3">
        <v>374</v>
      </c>
      <c r="F32" s="3">
        <v>656</v>
      </c>
      <c r="G32" s="3">
        <v>265</v>
      </c>
    </row>
    <row r="33" spans="1:7" x14ac:dyDescent="0.2">
      <c r="A33" s="3" t="str">
        <f>"22"</f>
        <v>22</v>
      </c>
      <c r="B33" s="3" t="s">
        <v>33</v>
      </c>
      <c r="C33" s="3">
        <v>202</v>
      </c>
      <c r="D33" s="3">
        <v>209</v>
      </c>
      <c r="E33" s="3">
        <v>287</v>
      </c>
      <c r="F33" s="3">
        <v>404</v>
      </c>
      <c r="G33" s="3">
        <v>257</v>
      </c>
    </row>
    <row r="34" spans="1:7" x14ac:dyDescent="0.2">
      <c r="A34" s="3" t="str">
        <f>"23"</f>
        <v>23</v>
      </c>
      <c r="B34" s="3" t="s">
        <v>34</v>
      </c>
      <c r="C34" s="3">
        <v>97</v>
      </c>
      <c r="D34" s="3">
        <v>178</v>
      </c>
      <c r="E34" s="3">
        <v>495</v>
      </c>
      <c r="F34" s="3">
        <v>870</v>
      </c>
      <c r="G34" s="3">
        <v>355</v>
      </c>
    </row>
    <row r="35" spans="1:7" x14ac:dyDescent="0.2">
      <c r="A35" s="3" t="str">
        <f>"24"</f>
        <v>24</v>
      </c>
      <c r="B35" s="3" t="s">
        <v>35</v>
      </c>
      <c r="C35" s="3">
        <v>211</v>
      </c>
      <c r="D35" s="3">
        <v>232</v>
      </c>
      <c r="E35" s="3">
        <v>446</v>
      </c>
      <c r="F35" s="3">
        <v>676</v>
      </c>
      <c r="G35" s="3">
        <v>404</v>
      </c>
    </row>
    <row r="36" spans="1:7" x14ac:dyDescent="0.2">
      <c r="A36" s="3" t="str">
        <f>"25"</f>
        <v>25</v>
      </c>
      <c r="B36" s="3" t="s">
        <v>36</v>
      </c>
      <c r="C36" s="3">
        <v>231</v>
      </c>
      <c r="D36" s="3">
        <v>252</v>
      </c>
      <c r="E36" s="3">
        <v>388</v>
      </c>
      <c r="F36" s="3">
        <v>562</v>
      </c>
      <c r="G36" s="3">
        <v>313</v>
      </c>
    </row>
    <row r="37" spans="1:7" x14ac:dyDescent="0.2">
      <c r="A37" s="3" t="str">
        <f>"27"</f>
        <v>27</v>
      </c>
      <c r="B37" s="3" t="s">
        <v>37</v>
      </c>
      <c r="C37" s="3">
        <v>67</v>
      </c>
      <c r="D37" s="3">
        <v>96</v>
      </c>
      <c r="E37" s="3">
        <v>270</v>
      </c>
      <c r="F37" s="3">
        <v>517</v>
      </c>
      <c r="G37" s="3">
        <v>382</v>
      </c>
    </row>
    <row r="38" spans="1:7" x14ac:dyDescent="0.2">
      <c r="A38" s="3" t="str">
        <f>"28"</f>
        <v>28</v>
      </c>
      <c r="B38" s="3" t="s">
        <v>38</v>
      </c>
      <c r="C38" s="3">
        <v>179</v>
      </c>
      <c r="D38" s="3">
        <v>246</v>
      </c>
      <c r="E38" s="3">
        <v>4575</v>
      </c>
      <c r="F38" s="3">
        <v>7608</v>
      </c>
      <c r="G38" s="3">
        <v>1087</v>
      </c>
    </row>
    <row r="39" spans="1:7" x14ac:dyDescent="0.2">
      <c r="A39" s="3" t="str">
        <f>"29"</f>
        <v>29</v>
      </c>
      <c r="B39" s="3" t="s">
        <v>39</v>
      </c>
      <c r="C39" s="3">
        <v>103</v>
      </c>
      <c r="D39" s="3">
        <v>151</v>
      </c>
      <c r="E39" s="3">
        <v>1105</v>
      </c>
      <c r="F39" s="3">
        <v>1778</v>
      </c>
      <c r="G39" s="3">
        <v>597</v>
      </c>
    </row>
    <row r="40" spans="1:7" x14ac:dyDescent="0.2">
      <c r="A40" s="3" t="str">
        <f>"30"</f>
        <v>30</v>
      </c>
      <c r="B40" s="3" t="s">
        <v>40</v>
      </c>
      <c r="C40" s="3">
        <v>45</v>
      </c>
      <c r="D40" s="3">
        <v>70</v>
      </c>
      <c r="E40" s="3">
        <v>1233</v>
      </c>
      <c r="F40" s="3">
        <v>1737</v>
      </c>
      <c r="G40" s="3">
        <v>579</v>
      </c>
    </row>
    <row r="41" spans="1:7" x14ac:dyDescent="0.2">
      <c r="A41" s="3" t="str">
        <f>"31"</f>
        <v>31</v>
      </c>
      <c r="B41" s="3" t="s">
        <v>41</v>
      </c>
      <c r="C41" s="3">
        <v>272</v>
      </c>
      <c r="D41" s="3">
        <v>323</v>
      </c>
      <c r="E41" s="3">
        <v>591</v>
      </c>
      <c r="F41" s="3">
        <v>956</v>
      </c>
      <c r="G41" s="3">
        <v>360</v>
      </c>
    </row>
    <row r="42" spans="1:7" x14ac:dyDescent="0.2">
      <c r="A42" s="3" t="str">
        <f>"32"</f>
        <v>32</v>
      </c>
      <c r="B42" s="3" t="s">
        <v>42</v>
      </c>
      <c r="C42" s="3">
        <v>92</v>
      </c>
      <c r="D42" s="3">
        <v>119</v>
      </c>
      <c r="E42" s="3">
        <v>255</v>
      </c>
      <c r="F42" s="3">
        <v>523</v>
      </c>
      <c r="G42" s="3">
        <v>391</v>
      </c>
    </row>
    <row r="43" spans="1:7" x14ac:dyDescent="0.2">
      <c r="A43" s="3" t="str">
        <f>"34"</f>
        <v>34</v>
      </c>
      <c r="B43" s="3" t="s">
        <v>43</v>
      </c>
      <c r="C43" s="3">
        <v>191</v>
      </c>
      <c r="D43" s="3">
        <v>200</v>
      </c>
      <c r="E43" s="3">
        <v>272</v>
      </c>
      <c r="F43" s="3">
        <v>342</v>
      </c>
      <c r="G43" s="3">
        <v>245</v>
      </c>
    </row>
    <row r="44" spans="1:7" x14ac:dyDescent="0.2">
      <c r="A44" s="3" t="str">
        <f>"35"</f>
        <v>35</v>
      </c>
      <c r="B44" s="3" t="s">
        <v>44</v>
      </c>
      <c r="C44" s="3">
        <v>34</v>
      </c>
      <c r="D44" s="3">
        <v>73</v>
      </c>
      <c r="E44" s="3">
        <v>742</v>
      </c>
      <c r="F44" s="3">
        <v>1559</v>
      </c>
      <c r="G44" s="3">
        <v>511</v>
      </c>
    </row>
    <row r="45" spans="1:7" x14ac:dyDescent="0.2">
      <c r="A45" s="3" t="str">
        <f>"36"</f>
        <v>36</v>
      </c>
      <c r="B45" s="3" t="s">
        <v>45</v>
      </c>
      <c r="C45" s="3">
        <v>61</v>
      </c>
      <c r="D45" s="3">
        <v>165</v>
      </c>
      <c r="E45" s="3">
        <v>724</v>
      </c>
      <c r="F45" s="3">
        <v>1344</v>
      </c>
      <c r="G45" s="3">
        <v>653</v>
      </c>
    </row>
    <row r="46" spans="1:7" x14ac:dyDescent="0.2">
      <c r="A46" s="3" t="str">
        <f>"26"</f>
        <v>26</v>
      </c>
      <c r="B46" s="3" t="s">
        <v>46</v>
      </c>
      <c r="C46" s="3">
        <v>174</v>
      </c>
      <c r="D46" s="3">
        <v>192</v>
      </c>
      <c r="E46" s="3">
        <v>347</v>
      </c>
      <c r="F46" s="3">
        <v>518</v>
      </c>
      <c r="G46" s="3">
        <v>251</v>
      </c>
    </row>
    <row r="47" spans="1:7" x14ac:dyDescent="0.2">
      <c r="A47" s="3" t="str">
        <f>"37"</f>
        <v>37</v>
      </c>
      <c r="B47" s="3" t="s">
        <v>47</v>
      </c>
      <c r="C47" s="3">
        <v>362</v>
      </c>
      <c r="D47" s="3">
        <v>374</v>
      </c>
      <c r="E47" s="3">
        <v>530</v>
      </c>
      <c r="F47" s="3">
        <v>633</v>
      </c>
      <c r="G47" s="3">
        <v>457</v>
      </c>
    </row>
    <row r="48" spans="1:7" x14ac:dyDescent="0.2">
      <c r="A48" s="3" t="str">
        <f>"38"</f>
        <v>38</v>
      </c>
      <c r="B48" s="3" t="s">
        <v>48</v>
      </c>
      <c r="C48" s="3">
        <v>54</v>
      </c>
      <c r="D48" s="3">
        <v>101</v>
      </c>
      <c r="E48" s="3">
        <v>694</v>
      </c>
      <c r="F48" s="3">
        <v>1382</v>
      </c>
      <c r="G48" s="3">
        <v>533</v>
      </c>
    </row>
    <row r="49" spans="1:7" x14ac:dyDescent="0.2">
      <c r="A49" s="3" t="str">
        <f>"40"</f>
        <v>40</v>
      </c>
      <c r="B49" s="3" t="s">
        <v>49</v>
      </c>
      <c r="C49" s="3">
        <v>209</v>
      </c>
      <c r="D49" s="3">
        <v>221</v>
      </c>
      <c r="E49" s="3">
        <v>276</v>
      </c>
      <c r="F49" s="3">
        <v>328</v>
      </c>
      <c r="G49" s="3">
        <v>246</v>
      </c>
    </row>
    <row r="50" spans="1:7" x14ac:dyDescent="0.2">
      <c r="A50" s="3" t="str">
        <f>"41"</f>
        <v>41</v>
      </c>
      <c r="B50" s="3" t="s">
        <v>50</v>
      </c>
      <c r="C50" s="3">
        <v>106</v>
      </c>
      <c r="D50" s="3">
        <v>217</v>
      </c>
      <c r="E50" s="3">
        <v>1385</v>
      </c>
      <c r="F50" s="3">
        <v>2618</v>
      </c>
      <c r="G50" s="3">
        <v>688</v>
      </c>
    </row>
    <row r="51" spans="1:7" x14ac:dyDescent="0.2">
      <c r="A51" s="3" t="str">
        <f>"42"</f>
        <v>42</v>
      </c>
      <c r="B51" s="3" t="s">
        <v>51</v>
      </c>
      <c r="C51" s="3">
        <v>183</v>
      </c>
      <c r="D51" s="3">
        <v>185</v>
      </c>
      <c r="E51" s="3">
        <v>219</v>
      </c>
      <c r="F51" s="3">
        <v>257</v>
      </c>
      <c r="G51" s="3">
        <v>201</v>
      </c>
    </row>
    <row r="52" spans="1:7" x14ac:dyDescent="0.2">
      <c r="A52" s="3" t="str">
        <f>"43"</f>
        <v>43</v>
      </c>
      <c r="B52" s="3" t="s">
        <v>52</v>
      </c>
      <c r="C52" s="3">
        <v>184</v>
      </c>
      <c r="D52" s="3">
        <v>235</v>
      </c>
      <c r="E52" s="3">
        <v>570</v>
      </c>
      <c r="F52" s="3">
        <v>1072</v>
      </c>
      <c r="G52" s="3">
        <v>359</v>
      </c>
    </row>
    <row r="53" spans="1:7" x14ac:dyDescent="0.2">
      <c r="A53" s="3" t="str">
        <f>"44"</f>
        <v>44</v>
      </c>
      <c r="B53" s="3" t="s">
        <v>53</v>
      </c>
      <c r="C53" s="3">
        <v>236</v>
      </c>
      <c r="D53" s="3">
        <v>245</v>
      </c>
      <c r="E53" s="3">
        <v>284</v>
      </c>
      <c r="F53" s="3">
        <v>328</v>
      </c>
      <c r="G53" s="3">
        <v>275</v>
      </c>
    </row>
    <row r="54" spans="1:7" x14ac:dyDescent="0.2">
      <c r="A54" s="3" t="str">
        <f>"45"</f>
        <v>45</v>
      </c>
      <c r="B54" s="3" t="s">
        <v>54</v>
      </c>
      <c r="C54" s="3">
        <v>204</v>
      </c>
      <c r="D54" s="3">
        <v>266</v>
      </c>
      <c r="E54" s="3">
        <v>539</v>
      </c>
      <c r="F54" s="3">
        <v>926</v>
      </c>
      <c r="G54" s="3">
        <v>341</v>
      </c>
    </row>
    <row r="55" spans="1:7" x14ac:dyDescent="0.2">
      <c r="A55" s="3" t="str">
        <f>"46"</f>
        <v>46</v>
      </c>
      <c r="B55" s="3" t="s">
        <v>55</v>
      </c>
      <c r="C55" s="3">
        <v>266</v>
      </c>
      <c r="D55" s="3">
        <v>359</v>
      </c>
      <c r="E55" s="3">
        <v>1845</v>
      </c>
      <c r="F55" s="3">
        <v>3207</v>
      </c>
      <c r="G55" s="3">
        <v>1158</v>
      </c>
    </row>
    <row r="56" spans="1:7" x14ac:dyDescent="0.2">
      <c r="A56" s="3" t="str">
        <f>"47"</f>
        <v>47</v>
      </c>
      <c r="B56" s="3" t="s">
        <v>56</v>
      </c>
      <c r="C56" s="3">
        <v>225</v>
      </c>
      <c r="D56" s="3">
        <v>245</v>
      </c>
      <c r="E56" s="3">
        <v>573</v>
      </c>
      <c r="F56" s="3">
        <v>774</v>
      </c>
      <c r="G56" s="3">
        <v>354</v>
      </c>
    </row>
    <row r="57" spans="1:7" x14ac:dyDescent="0.2">
      <c r="A57" s="3" t="str">
        <f>"49"</f>
        <v>49</v>
      </c>
      <c r="B57" s="3" t="s">
        <v>57</v>
      </c>
      <c r="C57" s="3">
        <v>248</v>
      </c>
      <c r="D57" s="3">
        <v>257</v>
      </c>
      <c r="E57" s="3">
        <v>315</v>
      </c>
      <c r="F57" s="3">
        <v>368</v>
      </c>
      <c r="G57" s="3">
        <v>285</v>
      </c>
    </row>
    <row r="58" spans="1:7" x14ac:dyDescent="0.2">
      <c r="A58" s="3" t="str">
        <f>"50"</f>
        <v>50</v>
      </c>
      <c r="B58" s="3" t="s">
        <v>58</v>
      </c>
      <c r="C58" s="3">
        <v>293</v>
      </c>
      <c r="D58" s="3">
        <v>326</v>
      </c>
      <c r="E58" s="3">
        <v>895</v>
      </c>
      <c r="F58" s="3">
        <v>1484</v>
      </c>
      <c r="G58" s="3">
        <v>480</v>
      </c>
    </row>
    <row r="59" spans="1:7" x14ac:dyDescent="0.2">
      <c r="A59" s="3" t="str">
        <f>"51"</f>
        <v>51</v>
      </c>
      <c r="B59" s="3" t="s">
        <v>59</v>
      </c>
      <c r="C59" s="3">
        <v>1</v>
      </c>
      <c r="D59" s="3">
        <v>6</v>
      </c>
      <c r="E59" s="3">
        <v>54</v>
      </c>
      <c r="F59" s="3">
        <v>96</v>
      </c>
      <c r="G59" s="3">
        <v>30</v>
      </c>
    </row>
    <row r="60" spans="1:7" x14ac:dyDescent="0.2">
      <c r="A60" s="3" t="str">
        <f>"52"</f>
        <v>52</v>
      </c>
      <c r="B60" s="3" t="s">
        <v>60</v>
      </c>
      <c r="C60" s="3">
        <v>1</v>
      </c>
      <c r="D60" s="3">
        <v>8</v>
      </c>
      <c r="E60" s="3">
        <v>44</v>
      </c>
      <c r="F60" s="3">
        <v>87</v>
      </c>
      <c r="G60" s="3">
        <v>23</v>
      </c>
    </row>
  </sheetData>
  <conditionalFormatting sqref="A9:B23">
    <cfRule type="cellIs" dxfId="4" priority="1" operator="equal">
      <formula>XEK8</formula>
    </cfRule>
  </conditionalFormatting>
  <conditionalFormatting sqref="A24:B39">
    <cfRule type="cellIs" dxfId="3" priority="3" operator="equal">
      <formula>XEK24</formula>
    </cfRule>
  </conditionalFormatting>
  <conditionalFormatting sqref="A40:B58">
    <cfRule type="cellIs" dxfId="2" priority="5" operator="equal">
      <formula>XEK41</formula>
    </cfRule>
  </conditionalFormatting>
  <conditionalFormatting sqref="A59:B60">
    <cfRule type="cellIs" dxfId="1" priority="2" operator="equal">
      <formula>XEK23</formula>
    </cfRule>
  </conditionalFormatting>
  <conditionalFormatting sqref="A60:B60">
    <cfRule type="cellIs" dxfId="0" priority="4" operator="equal">
      <formula>XEK40</formula>
    </cfRule>
  </conditionalFormatting>
  <pageMargins left="0.75" right="0.75" top="1" bottom="1" header="0" footer="0"/>
  <pageSetup paperSize="9" orientation="portrait" horizontalDpi="30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Nºmuni.dis.sec.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M.PILAR MORENO LLANES</cp:lastModifiedBy>
  <dcterms:created xsi:type="dcterms:W3CDTF">2016-04-27T11:12:36Z</dcterms:created>
  <dcterms:modified xsi:type="dcterms:W3CDTF">2026-10-08T16:16:37Z</dcterms:modified>
</cp:coreProperties>
</file>